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O:\EBGB\Ordner Mitarbeitende\Zivildienst EBGB\Zivi Jonas Gluch\Aufträge\Wirkungslandkarte\Übertabelle\"/>
    </mc:Choice>
  </mc:AlternateContent>
  <bookViews>
    <workbookView xWindow="0" yWindow="0" windowWidth="14385" windowHeight="4095"/>
  </bookViews>
  <sheets>
    <sheet name="Légende" sheetId="3" r:id="rId1"/>
    <sheet name="Article" sheetId="1" r:id="rId2"/>
    <sheet name="Catégories principales" sheetId="8" r:id="rId3"/>
    <sheet name="Aperçu détaillé" sheetId="12" r:id="rId4"/>
  </sheets>
  <definedNames>
    <definedName name="_xlnm._FilterDatabase" localSheetId="3" hidden="1">'Aperçu détaillé'!$B$1:$D$513</definedName>
    <definedName name="_xlnm._FilterDatabase" localSheetId="1" hidden="1">Article!$A$1:$AD$183</definedName>
    <definedName name="_xlnm._FilterDatabase" localSheetId="2" hidden="1">'Catégories principales'!$A$1:$BL$841</definedName>
    <definedName name="_xlnm._FilterDatabase" localSheetId="0" hidden="1">Légende!$B$34:$C$60</definedName>
    <definedName name="_xlnm.Print_Titles" localSheetId="2">'Catégories principales'!$1:$1</definedName>
    <definedName name="_xlnm.Print_Titles" localSheetId="0">Légende!$1:$1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12" l="1"/>
  <c r="D13" i="12" l="1"/>
  <c r="D2" i="12" l="1"/>
  <c r="D6" i="8"/>
  <c r="B6" i="8"/>
  <c r="B2" i="8" l="1"/>
  <c r="B16" i="8"/>
  <c r="B28" i="8" l="1"/>
  <c r="B3" i="8"/>
  <c r="B4" i="8"/>
  <c r="B5" i="8"/>
  <c r="B7" i="8"/>
  <c r="B8" i="8"/>
  <c r="B9" i="8"/>
  <c r="B10" i="8"/>
  <c r="B11" i="8"/>
  <c r="B12" i="8"/>
  <c r="B13" i="8"/>
  <c r="B14" i="8"/>
  <c r="B15" i="8"/>
  <c r="B17" i="8"/>
  <c r="B18" i="8"/>
  <c r="B19" i="8"/>
  <c r="B20" i="8"/>
  <c r="B21" i="8"/>
  <c r="B22" i="8"/>
  <c r="B23" i="8"/>
  <c r="B24" i="8"/>
  <c r="B25" i="8"/>
  <c r="B26" i="8"/>
  <c r="B27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22" i="8"/>
  <c r="D823" i="8"/>
  <c r="D824" i="8"/>
  <c r="D825" i="8"/>
  <c r="D826" i="8"/>
  <c r="D827" i="8"/>
  <c r="D828" i="8"/>
  <c r="D829" i="8"/>
  <c r="D834" i="8"/>
  <c r="D835" i="8"/>
  <c r="D836" i="8"/>
  <c r="D837" i="8"/>
  <c r="E29" i="8"/>
  <c r="D3" i="12" l="1"/>
  <c r="D4" i="12"/>
  <c r="D5" i="12"/>
  <c r="D6" i="12"/>
  <c r="D7" i="12"/>
  <c r="D8" i="12"/>
  <c r="D9" i="12"/>
  <c r="D10" i="12"/>
  <c r="D11" i="12"/>
  <c r="D12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E841" i="8" l="1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82" i="8"/>
  <c r="E83" i="8"/>
  <c r="E84" i="8"/>
  <c r="E85" i="8"/>
  <c r="E86" i="8"/>
  <c r="E87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2" i="8"/>
  <c r="E88" i="8" l="1"/>
  <c r="E19" i="8"/>
  <c r="F685" i="8"/>
  <c r="F657" i="8"/>
  <c r="F477" i="8"/>
  <c r="F141" i="8"/>
  <c r="F205" i="8"/>
  <c r="F285" i="8"/>
  <c r="F269" i="8"/>
  <c r="F281" i="8"/>
  <c r="F749" i="8"/>
  <c r="F773" i="8"/>
  <c r="F797" i="8"/>
  <c r="F817" i="8"/>
  <c r="F25" i="8"/>
  <c r="F177" i="8"/>
  <c r="F557" i="8"/>
  <c r="F609" i="8"/>
  <c r="F33" i="8"/>
  <c r="F553" i="8"/>
  <c r="F497" i="8"/>
  <c r="F641" i="8"/>
  <c r="F445" i="8"/>
  <c r="F453" i="8"/>
  <c r="F461" i="8"/>
  <c r="F469" i="8"/>
  <c r="F625" i="8"/>
  <c r="F665" i="8"/>
  <c r="F689" i="8"/>
  <c r="F697" i="8"/>
  <c r="F81" i="8"/>
  <c r="F401" i="8"/>
  <c r="F409" i="8"/>
  <c r="F417" i="8"/>
  <c r="F593" i="8"/>
  <c r="F617" i="8"/>
  <c r="F77" i="8"/>
  <c r="F161" i="8"/>
  <c r="F185" i="8"/>
  <c r="F193" i="8"/>
  <c r="F209" i="8"/>
  <c r="F217" i="8"/>
  <c r="F225" i="8"/>
  <c r="F253" i="8"/>
  <c r="F261" i="8"/>
  <c r="F277" i="8"/>
  <c r="F293" i="8"/>
  <c r="F301" i="8"/>
  <c r="F333" i="8"/>
  <c r="F349" i="8"/>
  <c r="F357" i="8"/>
  <c r="F517" i="8"/>
  <c r="F525" i="8"/>
  <c r="F533" i="8"/>
  <c r="F573" i="8"/>
  <c r="F833" i="8"/>
  <c r="F17" i="8"/>
  <c r="F9" i="8"/>
  <c r="F425" i="8"/>
  <c r="F449" i="8"/>
  <c r="F473" i="8"/>
  <c r="F653" i="8"/>
  <c r="F661" i="8"/>
  <c r="F693" i="8"/>
  <c r="F805" i="8"/>
  <c r="F813" i="8"/>
  <c r="F821" i="8"/>
  <c r="F829" i="8"/>
  <c r="F73" i="8"/>
  <c r="F65" i="8"/>
  <c r="F57" i="8"/>
  <c r="F49" i="8"/>
  <c r="F41" i="8"/>
  <c r="F85" i="8"/>
  <c r="F153" i="8"/>
  <c r="F145" i="8"/>
  <c r="F137" i="8"/>
  <c r="F129" i="8"/>
  <c r="F113" i="8"/>
  <c r="F105" i="8"/>
  <c r="F97" i="8"/>
  <c r="F701" i="8"/>
  <c r="F717" i="8"/>
  <c r="F725" i="8"/>
  <c r="F733" i="8"/>
  <c r="F757" i="8"/>
  <c r="F761" i="8"/>
  <c r="F365" i="8"/>
  <c r="F381" i="8"/>
  <c r="F389" i="8"/>
  <c r="F421" i="8"/>
  <c r="F581" i="8"/>
  <c r="F605" i="8"/>
  <c r="F613" i="8"/>
  <c r="F621" i="8"/>
  <c r="F173" i="8"/>
  <c r="F181" i="8"/>
  <c r="F189" i="8"/>
  <c r="F197" i="8"/>
  <c r="F213" i="8"/>
  <c r="F221" i="8"/>
  <c r="F229" i="8"/>
  <c r="F233" i="8"/>
  <c r="F249" i="8"/>
  <c r="F257" i="8"/>
  <c r="F273" i="8"/>
  <c r="F289" i="8"/>
  <c r="F297" i="8"/>
  <c r="F321" i="8"/>
  <c r="F329" i="8"/>
  <c r="F345" i="8"/>
  <c r="F361" i="8"/>
  <c r="F481" i="8"/>
  <c r="F513" i="8"/>
  <c r="F529" i="8"/>
  <c r="F561" i="8"/>
  <c r="F569" i="8"/>
  <c r="F577" i="8"/>
  <c r="F841" i="8"/>
  <c r="F825" i="8"/>
  <c r="F69" i="8"/>
  <c r="F61" i="8"/>
  <c r="F53" i="8"/>
  <c r="F45" i="8"/>
  <c r="F37" i="8"/>
  <c r="F157" i="8"/>
  <c r="F149" i="8"/>
  <c r="F133" i="8"/>
  <c r="F125" i="8"/>
  <c r="F721" i="8"/>
  <c r="F729" i="8"/>
  <c r="F753" i="8"/>
  <c r="F785" i="8"/>
  <c r="F801" i="8"/>
  <c r="F809" i="8"/>
  <c r="F5" i="8"/>
  <c r="F413" i="8"/>
  <c r="F597" i="8"/>
  <c r="F169" i="8"/>
  <c r="F201" i="8"/>
  <c r="F245" i="8"/>
  <c r="F265" i="8"/>
  <c r="F325" i="8"/>
  <c r="F649" i="8"/>
  <c r="F241" i="8"/>
  <c r="F353" i="8"/>
  <c r="F549" i="8"/>
  <c r="F117" i="8"/>
  <c r="F377" i="8"/>
  <c r="F505" i="8"/>
  <c r="F709" i="8"/>
  <c r="F789" i="8"/>
  <c r="F397" i="8"/>
  <c r="F405" i="8"/>
  <c r="F457" i="8"/>
  <c r="F501" i="8"/>
  <c r="F637" i="8"/>
  <c r="F121" i="8"/>
  <c r="F109" i="8"/>
  <c r="F317" i="8"/>
  <c r="F341" i="8"/>
  <c r="F493" i="8"/>
  <c r="F645" i="8"/>
  <c r="F337" i="8"/>
  <c r="F393" i="8"/>
  <c r="F465" i="8"/>
  <c r="F521" i="8"/>
  <c r="F565" i="8"/>
  <c r="F601" i="8"/>
  <c r="F669" i="8"/>
  <c r="F713" i="8"/>
  <c r="F309" i="8"/>
  <c r="F373" i="8"/>
  <c r="F541" i="8"/>
  <c r="F705" i="8"/>
  <c r="F673" i="8"/>
  <c r="F485" i="8"/>
  <c r="F21" i="8"/>
  <c r="F769" i="8" l="1"/>
  <c r="F781" i="8"/>
  <c r="F777" i="8"/>
  <c r="F385" i="8"/>
  <c r="F765" i="8"/>
  <c r="F741" i="8"/>
  <c r="F793" i="8"/>
  <c r="F677" i="8"/>
  <c r="F13" i="8"/>
  <c r="F745" i="8"/>
  <c r="F441" i="8"/>
  <c r="F509" i="8"/>
  <c r="F489" i="8"/>
  <c r="F237" i="8"/>
  <c r="F681" i="8"/>
  <c r="F837" i="8"/>
  <c r="F101" i="8"/>
  <c r="F633" i="8"/>
  <c r="F437" i="8"/>
  <c r="F313" i="8"/>
  <c r="F545" i="8"/>
  <c r="F737" i="8"/>
  <c r="F433" i="8"/>
  <c r="F589" i="8"/>
  <c r="F29" i="8"/>
  <c r="F305" i="8"/>
  <c r="F629" i="8"/>
  <c r="F369" i="8"/>
  <c r="F165" i="8"/>
  <c r="F429" i="8"/>
  <c r="F585" i="8"/>
  <c r="F537" i="8"/>
  <c r="F93" i="8"/>
  <c r="F89" i="8"/>
</calcChain>
</file>

<file path=xl/sharedStrings.xml><?xml version="1.0" encoding="utf-8"?>
<sst xmlns="http://schemas.openxmlformats.org/spreadsheetml/2006/main" count="6285" uniqueCount="3904">
  <si>
    <t>DE</t>
  </si>
  <si>
    <t>Almond, S. Healey, A.</t>
  </si>
  <si>
    <t>Mental Health and abscence from work</t>
  </si>
  <si>
    <t>WORK, EMPLOYMENT AND SOCIETY</t>
  </si>
  <si>
    <t>Amick III, B. B., Habeck, V. R., Hunt, A., Fossel, A. H., Chapin, A., Keller, R. B., Katz, J. N.</t>
  </si>
  <si>
    <t>Measuring the Impact of Organizational Behaviors on Work Disability Prevention and Management</t>
  </si>
  <si>
    <t>JOURNAL OF OCCUPATIONAL REHABILITATION</t>
  </si>
  <si>
    <t>ACADEMY OF MANAGEMENT JOURNAL</t>
  </si>
  <si>
    <t>Araten-Bergman, T.</t>
  </si>
  <si>
    <t>Managers' hiring intentions and the actual hiring of qualified workers with disabilities</t>
  </si>
  <si>
    <t>INTERNATIONAL JOURNAL OF HUMAN RESOURCE MANAGEMENT</t>
  </si>
  <si>
    <t>JOURNAL OF APPLIED PSYCHOLOGY</t>
  </si>
  <si>
    <t>Banks, B., Charleston, S., Grossi, T., Mank, D.</t>
  </si>
  <si>
    <t>PSYCHIATRIC REHABILITATION JOURNAL</t>
  </si>
  <si>
    <t>Workplace supports, job performance, and integration outcomes for people with psychiatric disabilities</t>
  </si>
  <si>
    <t>Baumgärtner, M. K., Dwertmann, D. J. G., Boehm, S. A., Bruch, H.</t>
  </si>
  <si>
    <t>Job satisfaction of employees with disabilities: The role of perceived structural flexibility</t>
  </si>
  <si>
    <t>HUMAN RESOURCE MANAGEMENT</t>
  </si>
  <si>
    <t>Bishop, M., Stenhoff, D. M., Bradley, K. D., Allen, C. A.</t>
  </si>
  <si>
    <t>The differential effect of epilepsy labels on employer perceptions: Report of a pilot study</t>
  </si>
  <si>
    <t>EPILEPSY AND BEHAVIOR</t>
  </si>
  <si>
    <t>Bricout, J. C., Bentley, K. J.</t>
  </si>
  <si>
    <t>SOCIAL WORK RESEARCH</t>
  </si>
  <si>
    <t>Disability status and perceptions of employability by employers</t>
  </si>
  <si>
    <t>Burge, P., Oullette-Kuntz, H., Lysaght, R.</t>
  </si>
  <si>
    <t>Public views on employment of people with intellectual disabilities</t>
  </si>
  <si>
    <t>JOURNAL OF VOCATIONAL REHABILITATION</t>
  </si>
  <si>
    <t xml:space="preserve">Chi, C. G., Qu, H. </t>
  </si>
  <si>
    <t>Integrating persons with disabilities into the work force: A study on employment of people with disabilities in foodservice industry</t>
  </si>
  <si>
    <t>INTERNATIONAL JOURNAL OF HOSPITALITY AND TOURISM</t>
  </si>
  <si>
    <t>Colella, A., Varma, A.</t>
  </si>
  <si>
    <t>Disability-Job fit stereotypes and the evaluation of persons with disabilities at work</t>
  </si>
  <si>
    <t>JOURNAL OF POLICY AND PRACTICE IN INTELLECTUAL DISABILITIES</t>
  </si>
  <si>
    <t>WORK</t>
  </si>
  <si>
    <t>BRITISH JOURNAL OF MANAGEMENT</t>
  </si>
  <si>
    <t>Garcia, M. F., Paetzold, R. L., Colella, A.</t>
  </si>
  <si>
    <t>The Relationship Between Personality and Peers' Judgments of the Appropriateness of Accommodations for Individuals with Disabilities</t>
  </si>
  <si>
    <t>JOURNAL OF APPLIED SOCIAL PSYCHOLOGY</t>
  </si>
  <si>
    <t>Gates, L. B., Akabas, S. H., Oran-Sabia, V.</t>
  </si>
  <si>
    <t>Relationship accommodations involving the work group: Improving work prognosis for persons with mental health conditions</t>
  </si>
  <si>
    <t>Gilbride, D., Stensrud, R., Ehlers, C., Evans, E., Peterson, C.</t>
  </si>
  <si>
    <t>Employers' attitudes toward hiring persons with disabilities and vocational rehabilitation services</t>
  </si>
  <si>
    <t>JOURNAL OF REHABILITATION</t>
  </si>
  <si>
    <t>LEG</t>
  </si>
  <si>
    <t>Legislation</t>
  </si>
  <si>
    <t>ORC</t>
  </si>
  <si>
    <t>Organizational Characteristics</t>
  </si>
  <si>
    <t>STC</t>
  </si>
  <si>
    <t>CUL</t>
  </si>
  <si>
    <t>SIZ</t>
  </si>
  <si>
    <t xml:space="preserve">CPL </t>
  </si>
  <si>
    <t>Compliance</t>
  </si>
  <si>
    <t>IND</t>
  </si>
  <si>
    <t>Industry</t>
  </si>
  <si>
    <t>JOC</t>
  </si>
  <si>
    <t>Job Characteristics</t>
  </si>
  <si>
    <t>JTY</t>
  </si>
  <si>
    <t>PST</t>
  </si>
  <si>
    <t>Position</t>
  </si>
  <si>
    <t>SKL</t>
  </si>
  <si>
    <t>AUT</t>
  </si>
  <si>
    <t>Autonomy/dependencies</t>
  </si>
  <si>
    <t>STD</t>
  </si>
  <si>
    <t>CUS</t>
  </si>
  <si>
    <t>PWD</t>
  </si>
  <si>
    <t>DIT</t>
  </si>
  <si>
    <t>SEV</t>
  </si>
  <si>
    <t>GEN</t>
  </si>
  <si>
    <t>Gender</t>
  </si>
  <si>
    <t>RAC</t>
  </si>
  <si>
    <t>Race</t>
  </si>
  <si>
    <t>AGE</t>
  </si>
  <si>
    <t>Age</t>
  </si>
  <si>
    <t>VIS</t>
  </si>
  <si>
    <t>Visibility</t>
  </si>
  <si>
    <t>ABI</t>
  </si>
  <si>
    <t>Abilities/competences</t>
  </si>
  <si>
    <t>QUA</t>
  </si>
  <si>
    <t>ORI</t>
  </si>
  <si>
    <t>AES</t>
  </si>
  <si>
    <t>DIS</t>
  </si>
  <si>
    <t>EPF</t>
  </si>
  <si>
    <t>COM</t>
  </si>
  <si>
    <t>Commitment</t>
  </si>
  <si>
    <t>EHI</t>
  </si>
  <si>
    <t>STG</t>
  </si>
  <si>
    <t>Stigma</t>
  </si>
  <si>
    <t>WAB</t>
  </si>
  <si>
    <t>OBA</t>
  </si>
  <si>
    <t>Observer Characteristics</t>
  </si>
  <si>
    <t>HST</t>
  </si>
  <si>
    <t>PRS</t>
  </si>
  <si>
    <t>Personality</t>
  </si>
  <si>
    <t>EDL</t>
  </si>
  <si>
    <t>Job/Studies</t>
  </si>
  <si>
    <t>JST</t>
  </si>
  <si>
    <t>HEM</t>
  </si>
  <si>
    <t>Health Management</t>
  </si>
  <si>
    <t>FED</t>
  </si>
  <si>
    <t>Further Education</t>
  </si>
  <si>
    <t>FPT</t>
  </si>
  <si>
    <t>REG</t>
  </si>
  <si>
    <t>REC</t>
  </si>
  <si>
    <t>SSC</t>
  </si>
  <si>
    <t>STA</t>
  </si>
  <si>
    <t>MAR</t>
  </si>
  <si>
    <t>HR-Marketing (z.B. target groups)</t>
  </si>
  <si>
    <t>PAY</t>
  </si>
  <si>
    <t>Pay</t>
  </si>
  <si>
    <t>MEN</t>
  </si>
  <si>
    <t>Mentoring</t>
  </si>
  <si>
    <t>SUP</t>
  </si>
  <si>
    <t>COA</t>
  </si>
  <si>
    <t>NET</t>
  </si>
  <si>
    <t>Support (social/authority)</t>
  </si>
  <si>
    <t>PRO</t>
  </si>
  <si>
    <t>PPR</t>
  </si>
  <si>
    <t>PEV</t>
  </si>
  <si>
    <t>DIN</t>
  </si>
  <si>
    <t>Discrimination/Inclusion</t>
  </si>
  <si>
    <t>PSS</t>
  </si>
  <si>
    <t>STE</t>
  </si>
  <si>
    <t>Inclusion in decision-making</t>
  </si>
  <si>
    <t>Stereotyping</t>
  </si>
  <si>
    <t>ACC</t>
  </si>
  <si>
    <t>Accommodation</t>
  </si>
  <si>
    <t>PRE</t>
  </si>
  <si>
    <t>WPA</t>
  </si>
  <si>
    <t>ERP</t>
  </si>
  <si>
    <t>LEA</t>
  </si>
  <si>
    <t>Leadership</t>
  </si>
  <si>
    <t>ILE</t>
  </si>
  <si>
    <t>LMX</t>
  </si>
  <si>
    <t>TFL</t>
  </si>
  <si>
    <t>HEA</t>
  </si>
  <si>
    <t>Health</t>
  </si>
  <si>
    <t>SIC</t>
  </si>
  <si>
    <t>EEX</t>
  </si>
  <si>
    <t>MHI</t>
  </si>
  <si>
    <t>PHI</t>
  </si>
  <si>
    <t>Sick days</t>
  </si>
  <si>
    <t>PER</t>
  </si>
  <si>
    <t>Performance</t>
  </si>
  <si>
    <t>JPE</t>
  </si>
  <si>
    <t>JOA</t>
  </si>
  <si>
    <t>Job Attitudes</t>
  </si>
  <si>
    <t>SAT</t>
  </si>
  <si>
    <t>TOI</t>
  </si>
  <si>
    <t>Turnover intention</t>
  </si>
  <si>
    <t>CTT</t>
  </si>
  <si>
    <t>LMO</t>
  </si>
  <si>
    <t>EMS</t>
  </si>
  <si>
    <t>HII</t>
  </si>
  <si>
    <t>AHD</t>
  </si>
  <si>
    <t>INC</t>
  </si>
  <si>
    <t>Actual hiring</t>
  </si>
  <si>
    <t>survey</t>
  </si>
  <si>
    <t>Standardization of work processes</t>
  </si>
  <si>
    <t>Recruiting</t>
  </si>
  <si>
    <t xml:space="preserve">Promotion </t>
  </si>
  <si>
    <t>Adjustments by coworkers</t>
  </si>
  <si>
    <t>ABC</t>
  </si>
  <si>
    <t>Similarity between supervisor and employee</t>
  </si>
  <si>
    <t>SIM</t>
  </si>
  <si>
    <t>Anti-discrimination law</t>
  </si>
  <si>
    <t>Law system</t>
  </si>
  <si>
    <t>EML</t>
  </si>
  <si>
    <t>ADL</t>
  </si>
  <si>
    <t>LSY</t>
  </si>
  <si>
    <t>COB</t>
  </si>
  <si>
    <t>SSB</t>
  </si>
  <si>
    <t>Social services or benefits</t>
  </si>
  <si>
    <t>CLI</t>
  </si>
  <si>
    <t>NVB</t>
  </si>
  <si>
    <t>MDI</t>
  </si>
  <si>
    <t>Good, G. W., Maisel, S. C., Kriska, S. D.</t>
  </si>
  <si>
    <t>Setting an uncorrected visual Acuity Standard for police officer applicants</t>
  </si>
  <si>
    <t>RDD</t>
  </si>
  <si>
    <t>SEM</t>
  </si>
  <si>
    <t>CA</t>
  </si>
  <si>
    <t>LIT</t>
  </si>
  <si>
    <t>VAR</t>
  </si>
  <si>
    <t>Hand, C., Tryssenaar, J.</t>
  </si>
  <si>
    <t>Small Business employers' views on hiring individuals with mental illness</t>
  </si>
  <si>
    <t>Hashim, J., Wok, S.</t>
  </si>
  <si>
    <t>Predictors to employees with disabilities' organisational behaviour and involvement in employment</t>
  </si>
  <si>
    <t>EQUALITY, DIVERSITY AND INCLUSION</t>
  </si>
  <si>
    <t>EMPLOYEE RESPONSIBILITIES AND RIGHTS JOURNAL</t>
  </si>
  <si>
    <t>Horner-Johnson, W., Keys, C., Henry, D., Yamaki, K., Oi, F., Watanabe, K., Shimada, H., Fugjimura, I.</t>
  </si>
  <si>
    <t>Attitudes of Japanese students toward people with intellectual disability</t>
  </si>
  <si>
    <t>JOURNAL OF INTELLECTUAL DISABILITY RESEARCH</t>
  </si>
  <si>
    <t>Houtenville, A., Kalargyrou, V.</t>
  </si>
  <si>
    <t>Johnson, M. D., Holley, E. C., Morgeson, F. P., LaBonar, D., Stetzer, A.</t>
  </si>
  <si>
    <t>Outcomes of absence control initiatives: A quasi-experimental investigation into the effects of policy and perceptions</t>
  </si>
  <si>
    <t>JOURNAL OF MANAGEMENT</t>
  </si>
  <si>
    <t>Jones, M. K., Latreille, P. L., Sloane, P. J.</t>
  </si>
  <si>
    <t>Disability, gender, and the britisch labour market</t>
  </si>
  <si>
    <t>OXFORD ECONOMIC PAPERS</t>
  </si>
  <si>
    <t>Jones, J., Ouellette-Kuntz, H., Vilela, T., Brown, H.</t>
  </si>
  <si>
    <t>Attitudes of community developmental services agency staff toward issues of inclusion for individuals with intellectual disabilities</t>
  </si>
  <si>
    <t>Kontosh, L. G., Fletcher, I., Frain, M., Winland-Brown, J.</t>
  </si>
  <si>
    <t>Workplace issues surrounding helathcare professionals with disabilities in the current labor market</t>
  </si>
  <si>
    <t>DISABILITY AND SOCIETY</t>
  </si>
  <si>
    <t>Lau, J. T., Cheung, C.</t>
  </si>
  <si>
    <t>Discriminatory attitudes to people with intellectual disability or mental health difficulty</t>
  </si>
  <si>
    <t>INTERNATIONAL SOCIAL WORK</t>
  </si>
  <si>
    <t>INDUSTRIAL RELATIONS</t>
  </si>
  <si>
    <t>-</t>
  </si>
  <si>
    <t>FAC</t>
  </si>
  <si>
    <t>Factor Analysis</t>
  </si>
  <si>
    <t>CRA</t>
  </si>
  <si>
    <t>Comparative Ranking Analysis</t>
  </si>
  <si>
    <t xml:space="preserve">Lerner, D., Adler, D. A., Chang, H., Lapitsky, L., Hood, M. Y., Perissinotto, C., Reed, J., McLaughlin, T. J., Berndt, E. R., Rogers, W. H. </t>
  </si>
  <si>
    <t>Unemployment, Job Retention,
and Productivity Loss Among
Employees With Depression</t>
  </si>
  <si>
    <t>PSYCHIATRIC SERVICES</t>
  </si>
  <si>
    <t>JOURNAL OF APPLIED REHABILITATION COUNSELING</t>
  </si>
  <si>
    <t>Luria, G., Kalish, Y., Weinstein, M.</t>
  </si>
  <si>
    <t>Learning disability and leadership: Becoming an effective leader</t>
  </si>
  <si>
    <t>JOURNAL OF ORGANIZATIONAL BEHAVIOR</t>
  </si>
  <si>
    <t>Martorell, A., Gutierrez-Recacha, P., Pereda, A., Ayuso-Mateos, J. L.</t>
  </si>
  <si>
    <t>Identification of personal factors that determine work outcomes for adults with intellectual disability</t>
  </si>
  <si>
    <t xml:space="preserve">McGonagle, A. K., Fisher, G. G., Barnes-Farrell, J. L., Grosch, J. W. </t>
  </si>
  <si>
    <t>Individual and Work Factors Related to Perceived Work Ability and Labor Force Outcomes</t>
  </si>
  <si>
    <t>Moore, M. E., Konrad, A. M., Yang, Y., Ng, E. S. W., Doherty, A. J.</t>
  </si>
  <si>
    <t>The vocational well-being of workers with childhood onset of disability: Life satisfaction and perceived workplace discrimination</t>
  </si>
  <si>
    <t>JOURNAL OF VOCATIONAL BEHAVIOR</t>
  </si>
  <si>
    <t>Ouellette-Kuntz, H., Burge, P., Henry, D. B., Bradley, E. A., Leichner, P.</t>
  </si>
  <si>
    <t>Attitudes of Senior Psychiatric Residents Toward Persons with Intellectual Disabilities</t>
  </si>
  <si>
    <t>CANADIAN JOURNAL OF PSYCHIATRY</t>
  </si>
  <si>
    <t>Paetzold, R. L., García, M. F., Colella, A., Ren, L. R., del Carmen Triana, M., Ziebro, M.</t>
  </si>
  <si>
    <t>Perceptions of People with Disabilities: When is Accomodation Fair?</t>
  </si>
  <si>
    <t>BASIC AND APPLIED SOCIAL PSYCHOLOGY</t>
  </si>
  <si>
    <t>Perry, E. L., Hendricks, W., Broadbent, E.</t>
  </si>
  <si>
    <t>An exploration of access and treatment discrimination and job satisfaction among college graduates with and without physical disabilities</t>
  </si>
  <si>
    <t>HUMAN RELATIONS</t>
  </si>
  <si>
    <t>Rao, D., Horton, R. A., Tsang, H. W. H., Shi, K., Corrigan, P. W.</t>
  </si>
  <si>
    <t>Does Individualism Help Explain Differences in Employers' Stigmatizing Attitudes Toward Disability Across Chinese and American Cities?</t>
  </si>
  <si>
    <t>REHABILITATION PSYCHOLOGY</t>
  </si>
  <si>
    <t>Rollins, A. L., Bond, G. R., Jones, A. M., Kukla, M., Collins, L. A.</t>
  </si>
  <si>
    <t>Workplace social networks and their relationship with job outcomes and other employment characteristics for people with severe mental illness</t>
  </si>
  <si>
    <t>Rollins, A. L., Mueser, K. T., Bond, G. R., Becker, D. R.</t>
  </si>
  <si>
    <t>Social relationships at work: Does the employment model make a difference?</t>
  </si>
  <si>
    <t>Rosenheck, R., Leslie, D., Keefe, D., McEvoy, J., Swartz, M., Perkins, D., Stroup, S., Hsiao, J. K., Lieberman, J.</t>
  </si>
  <si>
    <t>Barriers to Employment for People With Schizophrenia</t>
  </si>
  <si>
    <t>AMERICAN JOURNAL OF PSYCHIATRY</t>
  </si>
  <si>
    <t>Sakai, K., Hashimoto, T., Inuo, S.</t>
  </si>
  <si>
    <t>Factors associated with work outcome among individuals with schizophrenia: Investigating work support in Japan</t>
  </si>
  <si>
    <t>Salkever, D. S., Karakus, M. C., Slade, E. P., Harding, C. M., Hough, R. L., Rosenheck, R. A., Swartz, M. S., Barrio, C., Yamada, A. M.</t>
  </si>
  <si>
    <t>Measures and Predictors of Community-Based Employment and Earnings of Persons With Schizophrenia in a Multisite Study</t>
  </si>
  <si>
    <t xml:space="preserve">Santilli, S., Nota, L., Ginevra, M. C., Soresi, S. </t>
  </si>
  <si>
    <t>Career adaptability, hope and life satisfaction in workers with intellectual disability</t>
  </si>
  <si>
    <t>Scheid, T.</t>
  </si>
  <si>
    <t>Stigma as a barrier to employment: Mental disability and the Americans with Disabilities Act</t>
  </si>
  <si>
    <t>INTERNATIONAL JOURNAL OF LAW AND PSYCHIATRY</t>
  </si>
  <si>
    <t>Scherbau, C. A., Scherbaum, K. L., Popovich, P. M.</t>
  </si>
  <si>
    <t>Predicting Job-Related Expectancies and Affective Reactions to Employees With Disabilities From Previous Work Experience</t>
  </si>
  <si>
    <t>Schwartz, C., Armony-Sivan, R.</t>
  </si>
  <si>
    <t>Students' Attitudes to the Inclusion of People with Disabilities in the Community</t>
  </si>
  <si>
    <t xml:space="preserve">Stern, S. E., Mullennix, J. W., Wilson, S. J. </t>
  </si>
  <si>
    <t>Effects of Perceived Disability on Persuasiveness of Computer-Synthesized Speech</t>
  </si>
  <si>
    <t>Stewart, W. F., Ricci, J. A., Chee, E., Hahn, S. R., Morganstein, D.</t>
  </si>
  <si>
    <t>Cost of Lost Productive Work Time Among US Workers With Depression</t>
  </si>
  <si>
    <t>JOURNAL OF THE AMERICAN MEDICAL ASSOCIATION</t>
  </si>
  <si>
    <t>Tsang, H. W. H., Angell, B., Corrigan, P. W., Lee, Y., Shi, K., Lam, C. S., Jin, S., Fung, K. M. T.</t>
  </si>
  <si>
    <t>A cross-cultural study of employers’ concerns about hiring people with psychotic disorder: implications for recovery</t>
  </si>
  <si>
    <t>JOURNAL OF SOCIAL PSYCHIATRY AND PSYCHIATRIC EPIDEMIOLOGY</t>
  </si>
  <si>
    <t>van Dierendonck, D., Schaufeli, W. B., Buunk, B. P.</t>
  </si>
  <si>
    <t>The Evaluation of an Individual Burnout Intervention Program: The Role of Inequity and Social Support</t>
  </si>
  <si>
    <t>Varekamp, I., van Dijk, F. J. H.</t>
  </si>
  <si>
    <t>Workplace problems and solutions for employees with chronic diseases</t>
  </si>
  <si>
    <t>JOURNAL OF OCCUPATIONAL MEDICINE</t>
  </si>
  <si>
    <t>Villanueva-Flores, M., Valle-Cabrera, R., Bornay-Barrachina, M.</t>
  </si>
  <si>
    <t>Career development and individuals with physical disabilities</t>
  </si>
  <si>
    <t>Westaby, J. D., Versenyi, A., Hausmann, R. C.</t>
  </si>
  <si>
    <t>Intentions to Work During Terminal Illness: An Exploratory Study of Antecedent Conditions</t>
  </si>
  <si>
    <t>Woodhams, C., Lupton, B., Perkins, G., Cowling, M.</t>
  </si>
  <si>
    <t>Multiple Disadvantage and Wage Growth: The Effect of Merit-pay on Pay Gaps</t>
  </si>
  <si>
    <t>JOURNAL OF HUMAN RESOURCE MANAGEMENT</t>
  </si>
  <si>
    <t>Yazbeck, M., McVilly, K., Parmenter, T. R.</t>
  </si>
  <si>
    <t xml:space="preserve">Attitudes Toward People with Intellectual Disabilities </t>
  </si>
  <si>
    <t xml:space="preserve">JOURNAL OF DISABILITY POLICY STUDIES </t>
  </si>
  <si>
    <t>Baldridge, D. C., Swift, M. L.</t>
  </si>
  <si>
    <t>Withholding Requests for Disability Accommodation: The Role of Individual Differences and Disability Attributes</t>
  </si>
  <si>
    <t>Age and Assessments of Disability Accommodation Requests Normative Appropriateness</t>
  </si>
  <si>
    <t>Baldridge, D. C., Veiga, J. F.</t>
  </si>
  <si>
    <t>The Impact of Anticipated Social Consequences on Recurring Disability Accommodation Requests</t>
  </si>
  <si>
    <t>Balser, D. B., Harris, M. M.</t>
  </si>
  <si>
    <t>Factors Affecting Employee Satisfaction with Disability Accommodation: A Field Study</t>
  </si>
  <si>
    <t xml:space="preserve">Bjelland, M. J., Bruyère, S. M., von Schrader, S., Houtenville, A. J., Ruiz-Quintanilla, A., Webber, D. A. </t>
  </si>
  <si>
    <t>Age and Disability Employment Discrimination: Occupational Rehabilitation Implications</t>
  </si>
  <si>
    <t>Brecher, E., Bragger, J., Kutcher, E.</t>
  </si>
  <si>
    <t>The Structured Interview: Reducing Biases Toward Job Applicants with Physical Disabilities</t>
  </si>
  <si>
    <t>Buyère, S. M., Erickson, W. A., VanLooy, S.</t>
  </si>
  <si>
    <t>Comparative Study of Workplace Policy and Practices Contributing to Disability Nondiscrimination</t>
  </si>
  <si>
    <t>The Impact of Business Size on Employer ADA Response</t>
  </si>
  <si>
    <t>REHABILITATION COUNSELING BULLETIN</t>
  </si>
  <si>
    <t>Campolieti, M.</t>
  </si>
  <si>
    <t>The Correlates of Accommodations for Permanently Disabled Workers</t>
  </si>
  <si>
    <t>Carpenter, N. C., Paetzold, R. L.</t>
  </si>
  <si>
    <t>An Examination of Factors Influencing Responses to Requests for Disability Accommodations</t>
  </si>
  <si>
    <t>Chan, F., Strauser, D., Maher, P., Lee, E., Jones, R., Johnson, E. T.</t>
  </si>
  <si>
    <t>Demand-Side Factors Related to Employment of People with Disabilities: A Survey of Employers in the Midwest Region of the United States</t>
  </si>
  <si>
    <t>Baumgärtner, M. K., Boehm, S. A., Dwertmann, D. J. G.</t>
  </si>
  <si>
    <t>Chow, C. M., Cichocki, B.</t>
  </si>
  <si>
    <t>Predictors of Job Accommodations for
Individuals With Psychiatric Disabilities</t>
  </si>
  <si>
    <t>Impact of Ratee's Disability on Performance Judgments and Choice as Partner: The Role of Disability-Job Fit Stereotypes and Interdependence of Rewards</t>
  </si>
  <si>
    <t>The impact of subordinate disability on leader-member exchange relationships</t>
  </si>
  <si>
    <t>Dalgin, R. S., Bellini, J.</t>
  </si>
  <si>
    <t>Employer Concerns About Hiring Persons with psychiatric Disability: Results of the employer attitude Questionnaire</t>
  </si>
  <si>
    <t>Diksa, E., Rogers, E. S.</t>
  </si>
  <si>
    <t>Dong, S., Fabian, E., Xu, J.</t>
  </si>
  <si>
    <t>Requesting Workplace Accommodations: Impact of Self-Efficacy, Outcome
Expectancy, and Positive Affect</t>
  </si>
  <si>
    <t>Dong, S., Oire, S. N., MacDonald-Wilson, K. L., Fabian, E.</t>
  </si>
  <si>
    <t>A Comparison of Perceptions of Factors in the Job Accommodation Process Among Employees With Disabilities, Employers, and Service Providers</t>
  </si>
  <si>
    <t>Workplace Discrimination
and the Perception of Disability</t>
  </si>
  <si>
    <t>Draper, W. R., Reid, C. A., McMahon, B. T.</t>
  </si>
  <si>
    <t>Dwertmann, D. J. G., Boehm, S. A.</t>
  </si>
  <si>
    <t>Status matters - The asymmetric effects of supervisor-subordinate disability incongruence and climate for inclusion</t>
  </si>
  <si>
    <t>Erickson, W. A., von Schrader, S., Bruyere, S. M., van Looy, S. A.</t>
  </si>
  <si>
    <t>The employment environment - Employer perspectives, policies, and practices regarding the employment of persons with disabilities</t>
  </si>
  <si>
    <t>Feuerstein, M., Luff, G. M., Harrington, C. B., Olsen, C. H.</t>
  </si>
  <si>
    <t>Patterns of workplace disputes in cancer survivors - A population sutdy of ADA claims</t>
  </si>
  <si>
    <t>JOURNAL OF CANCER SURVIVORSHIP</t>
  </si>
  <si>
    <t>Fevre, R., Robinson, A., Lewis, D., Jones T.</t>
  </si>
  <si>
    <t>The ill-treatment of employees
with disabilities in British
workplaces</t>
  </si>
  <si>
    <t>Florey, A. T., Harrison, D. A.</t>
  </si>
  <si>
    <t>Responses to informal accomodation requests from employees with disabilities - Multistudy evidence on willingness to comply</t>
  </si>
  <si>
    <t>BRITISH JOURNAL OF INDUSTRIAL RELATIONS</t>
  </si>
  <si>
    <t>Gouvier, D., D., Sytsma-Jordan, S., Mayville, S.</t>
  </si>
  <si>
    <t>Patterns of Discrimination in Hiring Job Applicants With Disabilities: The Role of Disability Type, Job Complexity, and Public Contact</t>
  </si>
  <si>
    <t>CORNELL HOSPITALITY QUARTERLY</t>
  </si>
  <si>
    <t>Habeck, R., Hunt, A., Rachel, C., Kregel, J., Chan, F.</t>
  </si>
  <si>
    <t>Employee Retention and Integrated Disability Management Practices as Demand Side Factors</t>
  </si>
  <si>
    <t>Harcourt, M., Lam, H., Harcourt, S.</t>
  </si>
  <si>
    <t>Discriminatory practices in hiring: institutional and rational economic perspectives</t>
  </si>
  <si>
    <t>WORK AND OCCUPATIONS</t>
  </si>
  <si>
    <t>Hayes, T. L., Macan, T. H.</t>
  </si>
  <si>
    <t>Comparison of the factors influencing interviewer hiring decisions for applicants with and those withous disabilities</t>
  </si>
  <si>
    <t>JOURNAL OF BUSINESS AND PSYCHOLOGY</t>
  </si>
  <si>
    <t>Effects of Seeking Accommodation and Disability on Preemployment Evaluations</t>
  </si>
  <si>
    <t>Hebl, M. R., Kleck, R. E.</t>
  </si>
  <si>
    <t>Acknowledging One’s Stigma in the Interview Setting: Effective Strategy or Liability?’</t>
  </si>
  <si>
    <t>Hoque, K., Bacon, N., Parr, D.</t>
  </si>
  <si>
    <t>Employer disability practice in Britain: Assessing the impact of the positive about disabled people "Two Ticks" Symbol</t>
  </si>
  <si>
    <t>Employers' perspectives about amploying people with disabilities: A Comparative Study across industries</t>
  </si>
  <si>
    <t>Employer willingness to comply with the disability discrimination act regarding staff selection in the UK</t>
  </si>
  <si>
    <t>JOURNAL OF OCCUPATIONAL AND ORGANIZATIONAL PSYCHOLOGY</t>
  </si>
  <si>
    <t>Jackson, C., Furnham, A., Willen, K.</t>
  </si>
  <si>
    <t>Jacoby, A., Gorry, J., Baker, G. A.</t>
  </si>
  <si>
    <t>Employers’ Attitudes to Employment of People with Epilepsy: Still the Same Old Story?</t>
  </si>
  <si>
    <t>EPILEPSIA</t>
  </si>
  <si>
    <t>Temporary Work, Underemployment and
Workplace Accommodations: Relationship to Well-being for Workers with Disabilities</t>
  </si>
  <si>
    <t>Kosyluk, K. A., Corrigan, P. W., Landis, R. S.</t>
  </si>
  <si>
    <t>Employer Stigma as a Mediator Between Past and Future Hiring Behavior</t>
  </si>
  <si>
    <t xml:space="preserve">Leasher, M. K., Miller, C. E., Gooden, M. P. </t>
  </si>
  <si>
    <t>Rater Effects and Attitudinal Barriers Affecting People With
Disabilities in Personnel Selection</t>
  </si>
  <si>
    <t>Loo, R.</t>
  </si>
  <si>
    <t>Attitudes Toward Employing Persons With Disabilities:
A Test of the Sympathy-Discomfort Categories</t>
  </si>
  <si>
    <t>McGuire, C., Kristman, V. L., Shaw, W., Williams-Hitt, K. Reguly, P., Soklaridis, S.</t>
  </si>
  <si>
    <t>Supervisor Autonomy and Considerate Leadership Style are Associated with Supervisors’ Likelihood to Accommodate Back Injured Workers</t>
  </si>
  <si>
    <t>McLaughlin, M. E., Bell, M. P., Stringer, D. Y.</t>
  </si>
  <si>
    <t>Stigma and Acceptance
of Persons With Disabilities Understudied aspects of workforce diversity</t>
  </si>
  <si>
    <t>GROUP AND ORGANIZATION MANAGEMENT</t>
  </si>
  <si>
    <t>McLellan, R. K., Pransky, G., Shaw, W. S.</t>
  </si>
  <si>
    <t>Disability Management Training for Supervisors: A Pilot Intervention Program</t>
  </si>
  <si>
    <t>McQuade, D. V.</t>
  </si>
  <si>
    <t>Negative Social Perception of Hypothetical Workers
with Rheumatoid Arthritis</t>
  </si>
  <si>
    <t>JOURNAL OF BEHAVIORAL MEDICINE</t>
  </si>
  <si>
    <t>Potential Discrimination in Structured Employment Interviews</t>
  </si>
  <si>
    <t>Miller, B., Werner, S.</t>
  </si>
  <si>
    <t>Predictors of Helping Behavior Toward Coworkers With Disabilities</t>
  </si>
  <si>
    <t>Morgan, R. L., Alexander, M.</t>
  </si>
  <si>
    <t>The employer’s perception: Employment of individuals with developmental disabilities</t>
  </si>
  <si>
    <t>Nelissen, P. T. J. H., Hülsheger, U. R., van Ruitenbeek, G. M C., Zijlstra, F. R. H.</t>
  </si>
  <si>
    <t>How and when stereotypes relate to inclusive
behavior toward people with disabilities</t>
  </si>
  <si>
    <t xml:space="preserve">Ozawa, A., Yaeda, J. </t>
  </si>
  <si>
    <t>Employer attitudes toward employing persons with psychiatric disability in Japan</t>
  </si>
  <si>
    <t>Pérez, V., Alcover, C. M., Chambel, M. J.</t>
  </si>
  <si>
    <t>Job attitudes among workers with disabilities: The importance of family support in addition to organizational support</t>
  </si>
  <si>
    <t>Popovich, P. M., Scherbaum, C. A., Scherbaum, K. L., Polinko, N.</t>
  </si>
  <si>
    <t>The assessment of attitudes toward individuals with disabilities in the workplace</t>
  </si>
  <si>
    <t>JOURNAL OF PSYCHOLOGY</t>
  </si>
  <si>
    <t>Premeaux, S. F.</t>
  </si>
  <si>
    <t>Impact of applicant disability on selection: The role of disability type physical attractiveness and proximity</t>
  </si>
  <si>
    <t>Reilly, N. P., Bocketti, S. P. Maser, S. A., Wennet, C. L.</t>
  </si>
  <si>
    <t>Benchmarks affect perceptions of prior disability in a structured interview</t>
  </si>
  <si>
    <t>Is Disability Disabling in All Workplaces? Workplace Disparities and Corporate Culture</t>
  </si>
  <si>
    <t>Accommodating employees with and without disabilities</t>
  </si>
  <si>
    <t xml:space="preserve">HUMAN RESOURCE MANAGEMENT </t>
  </si>
  <si>
    <t>Angermeyer, M. C., Beck, M. Dietrich, S. Holzinger, A.</t>
  </si>
  <si>
    <t>The stigma of mental illness: Patients' Anticipations and Experiences</t>
  </si>
  <si>
    <t>INTERNATIONAL JOURNAL OF SOCIAL PSYCHIATRY</t>
  </si>
  <si>
    <t>Balser, D. B.</t>
  </si>
  <si>
    <t>Agency in Organizational Inequality: Organizational Behavior and Individual Perceptions of Discrimination</t>
  </si>
  <si>
    <t>Cook, J. A., Burke-Miller, J. K.</t>
  </si>
  <si>
    <t>Reasons for job separations in a cohort of workers with psychiatric disabilities</t>
  </si>
  <si>
    <t>JOURNAL FOR REHABILITATION RESEARCH AND DEVELOPMENT</t>
  </si>
  <si>
    <t>Roessler, R., Hurley, J. E., McMahon, B. T.</t>
  </si>
  <si>
    <t>A Comparison of Allegations and Resolutions Involving Issues of Discharge Versus Constructive Discharge: Implications for Diversity Management</t>
  </si>
  <si>
    <t>Employer Characteristics
and Discharge-Related
Discrimination Against People With Disabilities Under the Americans With Disabilities Act</t>
  </si>
  <si>
    <t>Schroedel, J. G., Geyer, P. D.</t>
  </si>
  <si>
    <t>Enhancing the career advancement of workers with hearing loss: Results from a national Follow-up Survey</t>
  </si>
  <si>
    <t>Schur, L. A.</t>
  </si>
  <si>
    <t>Barriers or Opportunities? The Causes of Contingent and Part-Time Work Among People with Disabilties</t>
  </si>
  <si>
    <t>Shaw, L. R., Chan, F. McMahon, B. T.</t>
  </si>
  <si>
    <t>Intersectionality and Disability Harassment: The Interactive Effects of Disability, Race, Age and Gender</t>
  </si>
  <si>
    <t>Shuey, K. M., Jovic, E.</t>
  </si>
  <si>
    <t>Disability Accommodation in Nonstandard and Precarious Employment Arrangements</t>
  </si>
  <si>
    <t>Snyder, L. A., Carmichael, J. S., Blackwell, L. V., Cleveland, J. N., Thornton, G. C.</t>
  </si>
  <si>
    <t>Perceptions of Discrimination and Justice Among Employees with Disabilities</t>
  </si>
  <si>
    <t>Unger, d. Kregel, J.</t>
  </si>
  <si>
    <t>Employers’ knowledge and utilization of accommodations</t>
  </si>
  <si>
    <t>Woodhams, C., Corby, S.</t>
  </si>
  <si>
    <t>Then and Now: Disability Legislation and Employers’ Practices in the UK</t>
  </si>
  <si>
    <t>CST</t>
  </si>
  <si>
    <t>CHI</t>
  </si>
  <si>
    <t>Chi-Squared</t>
  </si>
  <si>
    <t>ONS</t>
  </si>
  <si>
    <t>mental health issues</t>
  </si>
  <si>
    <t>UK</t>
  </si>
  <si>
    <t>panel study</t>
  </si>
  <si>
    <t>UK working population</t>
  </si>
  <si>
    <t>PWD_DIT-HEA_SIC(-)</t>
  </si>
  <si>
    <t>learning disabilities</t>
  </si>
  <si>
    <t>USA</t>
  </si>
  <si>
    <t>NN</t>
  </si>
  <si>
    <t>IL</t>
  </si>
  <si>
    <t>HR-managers</t>
  </si>
  <si>
    <t>ORC_CLI-LMO_HII(+)</t>
  </si>
  <si>
    <t>ORC_CUL-LMO_HII(+)</t>
  </si>
  <si>
    <t>ORC_CLI-LMO_AHD(+)</t>
  </si>
  <si>
    <t>ORC_CUL-LMO_AHD(ns)</t>
  </si>
  <si>
    <t>LMO_HII-LMO_AHD(ns)</t>
  </si>
  <si>
    <t>psychiatric disabilities</t>
  </si>
  <si>
    <t>agencies participating in supported employment programmes</t>
  </si>
  <si>
    <t>PWD_SEV-PER_JPE(-)</t>
  </si>
  <si>
    <t>PWD_SEV-PWD_AES(-)</t>
  </si>
  <si>
    <t>DIN_SIG-LMO_INC(+)</t>
  </si>
  <si>
    <t>PWD_DIT-JOA_SAT(ns)</t>
  </si>
  <si>
    <t>ORC_OGP-JOA_SAT(+)</t>
  </si>
  <si>
    <t>ORC_STC-JOA_SAT(-)</t>
  </si>
  <si>
    <t>epilepsy</t>
  </si>
  <si>
    <t>employers and HR professionals</t>
  </si>
  <si>
    <t>brain injury, schizophrenia</t>
  </si>
  <si>
    <t>hiring managers</t>
  </si>
  <si>
    <t>food service employers</t>
  </si>
  <si>
    <t>FAC, VAR, REG</t>
  </si>
  <si>
    <t>OBA_CTT-OBA_NVB(sig)</t>
  </si>
  <si>
    <t>OBA_JST-OBA_NVB(sig)</t>
  </si>
  <si>
    <t>OBA_NVB-LMO_HII(+)</t>
  </si>
  <si>
    <t>intellectual disabilities</t>
  </si>
  <si>
    <t>workers with psychiatric disabilities</t>
  </si>
  <si>
    <t>OBA_CTT-DIN_SIG(sig)</t>
  </si>
  <si>
    <t>OBA_REL-DIN_SIG(sig)</t>
  </si>
  <si>
    <t>TEA_SIZ-DIN_SIG(sig)</t>
  </si>
  <si>
    <t>visual impairment</t>
  </si>
  <si>
    <t>experiment</t>
  </si>
  <si>
    <t>students</t>
  </si>
  <si>
    <t>PWD_JPE-REC_SSC(+)</t>
  </si>
  <si>
    <t>mental illness</t>
  </si>
  <si>
    <t>people with hiring responsibilities</t>
  </si>
  <si>
    <t>VAR, REG</t>
  </si>
  <si>
    <t>OBA_CTT-LMO_HII(+)</t>
  </si>
  <si>
    <t>OBA_REL-LMO_HII(ns)</t>
  </si>
  <si>
    <t>ORC_STC-LMO_HII(sig)</t>
  </si>
  <si>
    <t>visual impairment, hearing impairment, orthopaedical</t>
  </si>
  <si>
    <t>MY</t>
  </si>
  <si>
    <t>PWDs, employers, co-workers</t>
  </si>
  <si>
    <t>ORC_CUL-JOA_COM(+)</t>
  </si>
  <si>
    <t>ORC_CUL-JOA_SAT(+)</t>
  </si>
  <si>
    <t>JOC_JTY-JOA_COM(+)</t>
  </si>
  <si>
    <t>JOC_JTY-JOA_SAT(+)</t>
  </si>
  <si>
    <t>ORC_CLI-JOA_COM(+)</t>
  </si>
  <si>
    <t>ORC_CLI-JOA_SAT(+)</t>
  </si>
  <si>
    <t>ACC_WPA-JOA_COM(+)</t>
  </si>
  <si>
    <t>ACC_WPA-JOA_SAT(+)</t>
  </si>
  <si>
    <t>JP</t>
  </si>
  <si>
    <t>university and nursing school students</t>
  </si>
  <si>
    <t>FAC, VAR</t>
  </si>
  <si>
    <t>OBA_GEN-OBA_PJD(ns)</t>
  </si>
  <si>
    <t>OBA_CTT-OBA_PJD(ns)</t>
  </si>
  <si>
    <t>OBA_JST-OBA_PJD(sig)</t>
  </si>
  <si>
    <t>OBA_CTT-OBA_PJD(sig)</t>
  </si>
  <si>
    <t>OBA_NVB-OBA_PJD(sig)</t>
  </si>
  <si>
    <t>survey, longitudinal, quasi-experiment</t>
  </si>
  <si>
    <t>employees of an automobile parts factory</t>
  </si>
  <si>
    <t>ORC_OGP-HEA_SIC(-)</t>
  </si>
  <si>
    <t>PWD_POJ-HEA_SIC(-)</t>
  </si>
  <si>
    <t>work-limiting and non-work-limiting disabilities</t>
  </si>
  <si>
    <t>survey, panel</t>
  </si>
  <si>
    <t>UK labour force survey</t>
  </si>
  <si>
    <t>PWD_DIT-LMO_INC(-)</t>
  </si>
  <si>
    <t>PWD_GEN-LMO_INC(-)</t>
  </si>
  <si>
    <t>community-agency employees</t>
  </si>
  <si>
    <t>PWD_SEV-OBA_PJD(ns)</t>
  </si>
  <si>
    <t>OBA_EDL-OBA_PJD(sig)</t>
  </si>
  <si>
    <t>OBA_GEN-OBA_PJD(sig)</t>
  </si>
  <si>
    <t>healt care employees</t>
  </si>
  <si>
    <t>PWD_DIT-DIN_SIG(sig)</t>
  </si>
  <si>
    <t>OBA_CTT-DIN_SIG(+)</t>
  </si>
  <si>
    <t>PWD_DIT-LMO_HII(sig)</t>
  </si>
  <si>
    <t>mental health difficulties, intellectual disabilities</t>
  </si>
  <si>
    <t>HK residents between 18-60</t>
  </si>
  <si>
    <t>REG, CRA</t>
  </si>
  <si>
    <t>OBA_CTT-OBA_PJD(-)</t>
  </si>
  <si>
    <t>OBA_EDL-OBA_PJD(-)</t>
  </si>
  <si>
    <t>OBA_AGE-OBA_PJD(+)</t>
  </si>
  <si>
    <t>OBA_GEN-OBA_PJD(+)</t>
  </si>
  <si>
    <t>PWD_DIT-OBA_PJD(sig)</t>
  </si>
  <si>
    <t>soldiers</t>
  </si>
  <si>
    <t>soldiers, civilian leaders</t>
  </si>
  <si>
    <t>PWD_DIT-PWD_ABI(-)</t>
  </si>
  <si>
    <t>PWD_DIT-JOC_PST(ns)</t>
  </si>
  <si>
    <t>PWD_ABI-JOC_PST(+)</t>
  </si>
  <si>
    <t>PWD_DIT-PER_JPE(ns)</t>
  </si>
  <si>
    <t>ES</t>
  </si>
  <si>
    <t>PWDs in sheltered employment programmes and workshops</t>
  </si>
  <si>
    <t>PWD_PRS-PER_JPE(+)</t>
  </si>
  <si>
    <t>PWD_DIT-PER_JPE(-)</t>
  </si>
  <si>
    <t>Disability type</t>
  </si>
  <si>
    <t>survey, time-lagged</t>
  </si>
  <si>
    <t>older employees</t>
  </si>
  <si>
    <t>employees working at 20+h a week for pay</t>
  </si>
  <si>
    <t>employees</t>
  </si>
  <si>
    <t>REG, SEM</t>
  </si>
  <si>
    <t>JOC_DMD-PWD_WAB(-)</t>
  </si>
  <si>
    <t>JOC_AUT-PWD_WAB(+)</t>
  </si>
  <si>
    <t>DIN_PSS-PWD_WAB(+)</t>
  </si>
  <si>
    <t>PWD_HST-PWD_WAB(+)</t>
  </si>
  <si>
    <t>PWD_HST-HEA_SIC(-)</t>
  </si>
  <si>
    <t>PWD_HST-LMO_EMS(+)</t>
  </si>
  <si>
    <t>PWD_WAB-HEA_SIC(-)</t>
  </si>
  <si>
    <t>PWD_WAB-LMO_EMS(+)</t>
  </si>
  <si>
    <t>various</t>
  </si>
  <si>
    <t>PWD employees</t>
  </si>
  <si>
    <t>PWD_AGE-DIN_MDI(-)</t>
  </si>
  <si>
    <t>ACC_WPA-DIN_MDI(-)</t>
  </si>
  <si>
    <t>PWD_ONS-DIN_MDI(+)</t>
  </si>
  <si>
    <t>PWD_ONS-PWD_QUA(+)</t>
  </si>
  <si>
    <t>PWD_QUA-DIN_MDI(-)</t>
  </si>
  <si>
    <t>VAR, CHI</t>
  </si>
  <si>
    <t>VAR, REG, CHI</t>
  </si>
  <si>
    <t>OBA_GEN-OBA_PJD(-)</t>
  </si>
  <si>
    <t>OBA_SKL-OBA_PJD(-)</t>
  </si>
  <si>
    <t>dyslexia</t>
  </si>
  <si>
    <t>undergraduate students</t>
  </si>
  <si>
    <t>ACC_WPA-OBA_POJ(-)</t>
  </si>
  <si>
    <t>PWD_DIT-OBA_POJ(-)</t>
  </si>
  <si>
    <t>+</t>
  </si>
  <si>
    <t>sig</t>
  </si>
  <si>
    <t>ns</t>
  </si>
  <si>
    <t>carpal tunnel syndrome</t>
  </si>
  <si>
    <t>workers 18+, woring at least 20hrs/week with cts syndromes</t>
  </si>
  <si>
    <t>VAR, FAC, REG</t>
  </si>
  <si>
    <t>ORC_CLI-LMO_EMS(+)</t>
  </si>
  <si>
    <t>ACC_ERP-LMO_EMS(+)</t>
  </si>
  <si>
    <t>DIN_SIG-LMO_EMS(+)</t>
  </si>
  <si>
    <t>OBA_PJD-LMO_AHD(ns)</t>
  </si>
  <si>
    <t>employees in companies with fewer than 5000 employees</t>
  </si>
  <si>
    <t>PWD_DIT-PWD_DCL(ns)</t>
  </si>
  <si>
    <t>adults</t>
  </si>
  <si>
    <t>OBA_GEN-DIN_SIG(+)</t>
  </si>
  <si>
    <t>OBA_EDL-DIN_SIG(+)</t>
  </si>
  <si>
    <t>OBA_EMS-DIN_SIG(+)</t>
  </si>
  <si>
    <t>OBA_INC-DIN_SIG(ns)</t>
  </si>
  <si>
    <t>LEG_LSY-DIN_SIG(ns)</t>
  </si>
  <si>
    <t>OBA_AGE-DIN_SIG(-)</t>
  </si>
  <si>
    <t>OBA_CTT-DIN_SIG(ns)</t>
  </si>
  <si>
    <t>OBA_PJD-DIN_SIG(-)</t>
  </si>
  <si>
    <t>students in HR courses</t>
  </si>
  <si>
    <t>visual and hearing impairment</t>
  </si>
  <si>
    <t>graduate students in HR and business administration courses</t>
  </si>
  <si>
    <t>JOC_JTY-PRO_PEV(sig)</t>
  </si>
  <si>
    <t>PWD_DIT-PRO_PEV(sig)</t>
  </si>
  <si>
    <t>PWD_DIT-PRO_PEV(ns)</t>
  </si>
  <si>
    <t>JOC_JTY-FED_FPT(sig)</t>
  </si>
  <si>
    <t>PWD_DIT-FED_FPT(sig)</t>
  </si>
  <si>
    <t>PWD_EPF-FED_FPT(sig)</t>
  </si>
  <si>
    <t>JOC_JTY-PRO_PPR(ns)</t>
  </si>
  <si>
    <t>PWD_DIT-PRO_PPR(ns)</t>
  </si>
  <si>
    <t>PWD_EPF-PRO_PPR(sig)</t>
  </si>
  <si>
    <t>JOC_JTY-LMO_EMS(ns)</t>
  </si>
  <si>
    <t>PWD_DIT-LMO_EMS(ns)</t>
  </si>
  <si>
    <t>PWD_EPF-LMO_EMS(ns)</t>
  </si>
  <si>
    <t>physical, mental &amp; learning disabilities</t>
  </si>
  <si>
    <t>OBA_PRS-OBA_NVB(sig)</t>
  </si>
  <si>
    <t>PWD_DIT-OBA_NVB(sig)</t>
  </si>
  <si>
    <t>ACC_WPA-OBA_NVB(sig)</t>
  </si>
  <si>
    <r>
      <rPr>
        <sz val="8"/>
        <color theme="0" tint="-0.499984740745262"/>
        <rFont val="Calibri"/>
        <family val="2"/>
        <scheme val="minor"/>
      </rPr>
      <t>qualitative,</t>
    </r>
    <r>
      <rPr>
        <sz val="8"/>
        <color theme="1"/>
        <rFont val="Calibri"/>
        <family val="2"/>
        <scheme val="minor"/>
      </rPr>
      <t xml:space="preserve"> survey</t>
    </r>
  </si>
  <si>
    <t xml:space="preserve">employers </t>
  </si>
  <si>
    <t>LEG_LSY-LMO_HII(sig)</t>
  </si>
  <si>
    <t>OBA_GEN-OBA_NVB(ns)</t>
  </si>
  <si>
    <t>HK</t>
  </si>
  <si>
    <t>various depressive issues</t>
  </si>
  <si>
    <t>patients currently in therapy</t>
  </si>
  <si>
    <t>PWD_DIT-LMO_INC(sig)</t>
  </si>
  <si>
    <t>PWD_DIT-PER_JPE(sig)</t>
  </si>
  <si>
    <t>PWD_DIT-HEA_SIC(sig)</t>
  </si>
  <si>
    <t>PWD_ABI-PER_JPE(ns)</t>
  </si>
  <si>
    <t xml:space="preserve">physical </t>
  </si>
  <si>
    <t>university graduates</t>
  </si>
  <si>
    <t>PWD_DIT-DIN_MDI(+)</t>
  </si>
  <si>
    <t>DIN_MDI-JOA_SAT(-)</t>
  </si>
  <si>
    <t>CN</t>
  </si>
  <si>
    <t>employers</t>
  </si>
  <si>
    <t>FAC, SEM, VAR, REG</t>
  </si>
  <si>
    <t>LEG_LSY-OBA_NVB(sig)</t>
  </si>
  <si>
    <t>LEG_LSY-PWD_STG(+)</t>
  </si>
  <si>
    <t>OBA_NVB-PWD_STG(sig)</t>
  </si>
  <si>
    <t>PWD with mental illness in paid work placements</t>
  </si>
  <si>
    <t>VAR, COR</t>
  </si>
  <si>
    <t>LEG_SSB-DIN_PSS(ns)</t>
  </si>
  <si>
    <t>DIN_PSS-JOA_SAT(+)</t>
  </si>
  <si>
    <t>DIN_PSS-LMO_EMS(ns)</t>
  </si>
  <si>
    <t>DIN_PSS-LMO_INC(ns)</t>
  </si>
  <si>
    <t>clients in pretected and supported employment programmes</t>
  </si>
  <si>
    <t>OBA_REL-PWD_DCL(+)</t>
  </si>
  <si>
    <t>OBA_REL-DIN_PSS(+)</t>
  </si>
  <si>
    <t>PWD_DCL-DIN_PSS(+)</t>
  </si>
  <si>
    <t>schizophrenia</t>
  </si>
  <si>
    <t>PWDs in CATIE trials</t>
  </si>
  <si>
    <t>PWD_SEV-LMO_EMS(-)</t>
  </si>
  <si>
    <t>LEG_SSB-LMO_EMS(-)</t>
  </si>
  <si>
    <t>PWD_RAC-LMO_EMS(-)</t>
  </si>
  <si>
    <t>PWD_QUA-LMO_EMS(+)</t>
  </si>
  <si>
    <t>PWD_SEV-LMO_INC(-)</t>
  </si>
  <si>
    <t>LEG_SSB-LMO_INC(-)</t>
  </si>
  <si>
    <t>PWD_QUA-LMO_INC(+)</t>
  </si>
  <si>
    <t>A</t>
  </si>
  <si>
    <t>B</t>
  </si>
  <si>
    <t>D</t>
  </si>
  <si>
    <t>C</t>
  </si>
  <si>
    <t>patients in the IWSD programme</t>
  </si>
  <si>
    <t>PWD_DCL-LMO_EMS(+)</t>
  </si>
  <si>
    <t>US-SCAP participants</t>
  </si>
  <si>
    <t>PWD_GEN-LMO_EMS(-)</t>
  </si>
  <si>
    <t>PWD_AGE-LMO_INC(-)</t>
  </si>
  <si>
    <t>IT</t>
  </si>
  <si>
    <t>employees with mild intellectual disabilities</t>
  </si>
  <si>
    <t>SEM,REG</t>
  </si>
  <si>
    <t>PWD_PRS-PWD_MOT(+)</t>
  </si>
  <si>
    <t>PWD_PRS-PRI_LSA(+)</t>
  </si>
  <si>
    <t>PWD_MOT-PRI_LSA(+)</t>
  </si>
  <si>
    <t>undergraduate students who have already worked with a pwd-co-worker</t>
  </si>
  <si>
    <t>COR, VAR</t>
  </si>
  <si>
    <t>LEG_ADL-ORC_CPL(ns)</t>
  </si>
  <si>
    <t>ORC_SIZ-ORC_CPL(+)</t>
  </si>
  <si>
    <t>ORC_IND-ORC_CPL(ns)</t>
  </si>
  <si>
    <t>ORC_CUL-ORC_CPL(ns)</t>
  </si>
  <si>
    <t>OBA_PJD-ORC_CPL(ns)</t>
  </si>
  <si>
    <t>speech disability</t>
  </si>
  <si>
    <t>ACC_WPA-OBA_PJD(-)</t>
  </si>
  <si>
    <t>PWD_DIT-OBA_PJD(+)</t>
  </si>
  <si>
    <t>depression</t>
  </si>
  <si>
    <t>employees participating in the American productivity Audit</t>
  </si>
  <si>
    <t>USA, CN</t>
  </si>
  <si>
    <t>mixed-methods</t>
  </si>
  <si>
    <t>OBA_NVB-LMO_HII(sig)</t>
  </si>
  <si>
    <t>LEG_LSY-PWD_STG(sig)</t>
  </si>
  <si>
    <t>emotional exhaustion</t>
  </si>
  <si>
    <t>NL</t>
  </si>
  <si>
    <t>quasi-experiment</t>
  </si>
  <si>
    <t>MEN_COA-HEA_MHI(-)</t>
  </si>
  <si>
    <t>MEN_COA-JOA_COM(ns)</t>
  </si>
  <si>
    <t>health care professionals</t>
  </si>
  <si>
    <t>MEN_COA-HEA_SIC(-)</t>
  </si>
  <si>
    <t>chronic illness</t>
  </si>
  <si>
    <t>employees with at least one chronic illness</t>
  </si>
  <si>
    <t>PWD_DIT-HEA_PHI(-)</t>
  </si>
  <si>
    <t>PWD_DIT-HEA_EEX(+)</t>
  </si>
  <si>
    <t>PWD_DIT-DIN_SIG(-)</t>
  </si>
  <si>
    <t>PWD_DIT-JOC_DMD(+)</t>
  </si>
  <si>
    <t>employed members of the ACPD</t>
  </si>
  <si>
    <t>PWD_POJ-DIN_MDI(-)</t>
  </si>
  <si>
    <t>PWD_POJ-JOA_SAT(+)</t>
  </si>
  <si>
    <t>PWD_GEN-DIN_MDI(ns)</t>
  </si>
  <si>
    <t>ALS</t>
  </si>
  <si>
    <t>people with ALS</t>
  </si>
  <si>
    <t>PWD_MOT-JOA_COM(+)</t>
  </si>
  <si>
    <t>ACC_ACC-JOA_COM(+)</t>
  </si>
  <si>
    <t>PWD_PRS-JOA_COM(ns)</t>
  </si>
  <si>
    <t>PWD_SEV-JOA_COM(-)</t>
  </si>
  <si>
    <t>PWD_AGE-JOA_COM(-)</t>
  </si>
  <si>
    <t>JOA_COM-LMO_EMS(+)</t>
  </si>
  <si>
    <t>employees of a large private UK company</t>
  </si>
  <si>
    <t>PWD_RAC-LMO_INC(-)</t>
  </si>
  <si>
    <t>AU</t>
  </si>
  <si>
    <t>students, disability service professionals, general public</t>
  </si>
  <si>
    <t>CHI, VAR</t>
  </si>
  <si>
    <t>OBA_JST-OBA_PJD(-)</t>
  </si>
  <si>
    <t xml:space="preserve">hearing impairment </t>
  </si>
  <si>
    <t>full-time employees with hearing impairment</t>
  </si>
  <si>
    <t>PWD_GEN-ACC_RQT(ns)</t>
  </si>
  <si>
    <t>PWD_SEV-ACC_RQT(+)</t>
  </si>
  <si>
    <t>PWD_ONS-ACC_RQT(-)</t>
  </si>
  <si>
    <t>PWD_AGE-ACC_RQT(+)</t>
  </si>
  <si>
    <t>PWD_ONS-ACC_RQT(ns)</t>
  </si>
  <si>
    <t>PWD_AGE-PWD_POJ(-)</t>
  </si>
  <si>
    <t>ORC_IND-PWD_POJ(+)</t>
  </si>
  <si>
    <t>ORC_IND-TEA_DIV(+)</t>
  </si>
  <si>
    <t>TEA_DIV-PWD_POJ(+)</t>
  </si>
  <si>
    <t>HR and line managers</t>
  </si>
  <si>
    <t>COR, REG</t>
  </si>
  <si>
    <t>ORC_SIZ-LMO_HII(+)</t>
  </si>
  <si>
    <t>LEG_ADL-LMO_HII(+)</t>
  </si>
  <si>
    <t>OBA_PJD-LMO_HII(ns)</t>
  </si>
  <si>
    <t>ORC_CLI-LMO_HII(ns)</t>
  </si>
  <si>
    <t>employees with hearing impairments in need of a recarring accomodation</t>
  </si>
  <si>
    <t>ACC_CST-LEA_MSC(-)</t>
  </si>
  <si>
    <t>ACC_CST-ACC_UTI(ns)</t>
  </si>
  <si>
    <t>ACC_CST-PWD_POJ(-)</t>
  </si>
  <si>
    <t>ACC_ABC-LEA_MSC(-)</t>
  </si>
  <si>
    <t>ACC_ABC-ACC_UTI(-)</t>
  </si>
  <si>
    <t>ACC_ABC-PWD_POJ(-)</t>
  </si>
  <si>
    <t>LEA_MSC-ACC_RQT(+)</t>
  </si>
  <si>
    <t>ACC_UTI-ACC_RQT(+)</t>
  </si>
  <si>
    <t>PWD_POJ-ACC_RQT(+)</t>
  </si>
  <si>
    <t>physical/mobility-related</t>
  </si>
  <si>
    <t>subscribers of a magazine focussed on mobility related disabilities that are employed and have received a workplace accomodation</t>
  </si>
  <si>
    <t>PWD_RAC-JOA_SAT(ns)</t>
  </si>
  <si>
    <t>DIN_IDM-JOA_SAT(+)</t>
  </si>
  <si>
    <t>PWD_GEN-JOA_SAT(ns)</t>
  </si>
  <si>
    <t>JOC_AUT-JOA_SAT(+)</t>
  </si>
  <si>
    <t>PWD_GEN-DIN_IDM(ns)</t>
  </si>
  <si>
    <t>PWD_RAC-DIN_IDM(+)</t>
  </si>
  <si>
    <t>JOC_AUT-DIN_IDM(+)</t>
  </si>
  <si>
    <t>PWD_GEN-ACC_WPA(ns)</t>
  </si>
  <si>
    <t>PWD_RAC-ACC_WPA(+)</t>
  </si>
  <si>
    <t>JOC_AUT-ACC_WPA(+)</t>
  </si>
  <si>
    <t>record analysis</t>
  </si>
  <si>
    <t>employees over 40 with disabilities from the EEOC database</t>
  </si>
  <si>
    <t>PWD_AGE-PRI_LIT(+)</t>
  </si>
  <si>
    <t>PWD_GEN-PRI_LIT(-)</t>
  </si>
  <si>
    <t>PWD_RAC-PRI_LIT(+)</t>
  </si>
  <si>
    <t>ORC_IND-PRI_LIT(sig)</t>
  </si>
  <si>
    <t>ORC_SIZ-PRI_LIT(+)</t>
  </si>
  <si>
    <t>survey, experiment</t>
  </si>
  <si>
    <t>undergraduate students of psychology</t>
  </si>
  <si>
    <t>PWD_DIT-LMO_HII(-)</t>
  </si>
  <si>
    <t>PWD_DIT-LMO_INC(ns)</t>
  </si>
  <si>
    <t>REC_STA-LMO_HII(-)</t>
  </si>
  <si>
    <t>REC_STA-LMO_INC(ns)</t>
  </si>
  <si>
    <t>USA, UK</t>
  </si>
  <si>
    <t>LEG_LSY-ACC_WPA(sig)</t>
  </si>
  <si>
    <t>HR professionals</t>
  </si>
  <si>
    <t>HR professionalsof employer that are either a memer of the SHRM(USA) or the CIPD(UK)</t>
  </si>
  <si>
    <t>ORC_SIZ-ACC_WPA(sig)</t>
  </si>
  <si>
    <t>ORC_SIZ-LMO_HII(sig)</t>
  </si>
  <si>
    <t>ORC_SIZ-FED_FPT(sig)</t>
  </si>
  <si>
    <t>permanent impairments</t>
  </si>
  <si>
    <t>workers with impairments due to accidents between 1979 and 1989</t>
  </si>
  <si>
    <t>PWD_QUA-ACC_WPA(+)</t>
  </si>
  <si>
    <t>OBA_REL-ACC_WPA(+)</t>
  </si>
  <si>
    <t>dyslexia, depression, (headache)</t>
  </si>
  <si>
    <t>quasi-experiment, vignette</t>
  </si>
  <si>
    <t>PWD_DIT-ACC_WPA(+)</t>
  </si>
  <si>
    <t>ACC_RQT-ACC_WPA(ns)</t>
  </si>
  <si>
    <t>OBA_NVB-ACC_WPA(+)</t>
  </si>
  <si>
    <t>PWD_DCL-ACC_WPA(+)</t>
  </si>
  <si>
    <t>OBA_POJ-ACC_WPA(+)</t>
  </si>
  <si>
    <t>survey, record analysis</t>
  </si>
  <si>
    <t>DIN_PSS-PER_JPE(+)</t>
  </si>
  <si>
    <t>PWD_DCL-ACC_RQT(+)</t>
  </si>
  <si>
    <t>PWD_QUA-ACC_RQT(ns)</t>
  </si>
  <si>
    <t>PWD_EHI-ACC_RQT(ns)</t>
  </si>
  <si>
    <t>PWD_MOT-ACC_RQT(ns)</t>
  </si>
  <si>
    <t>LEG_SSB-ACC_RQT(+)</t>
  </si>
  <si>
    <t xml:space="preserve">graduate students  </t>
  </si>
  <si>
    <t>DIN_STE-OBA_PJD(ns)</t>
  </si>
  <si>
    <t>DIN_STE-DIN_SIG(-)</t>
  </si>
  <si>
    <t>paraplegia</t>
  </si>
  <si>
    <t>various, physical</t>
  </si>
  <si>
    <t>PWD_DIT-LEA_LMX(ns)</t>
  </si>
  <si>
    <t>supervisors and subordinates</t>
  </si>
  <si>
    <t>PWD_PRS-LEA_LMX(+)</t>
  </si>
  <si>
    <t>PWD_DIT-LEA_LMX(-)</t>
  </si>
  <si>
    <t>survey, vignette study</t>
  </si>
  <si>
    <t>PWD_DCL-LMO_HII(ns)</t>
  </si>
  <si>
    <t>ORC_IND-OBA_PJD(sig)</t>
  </si>
  <si>
    <t>adult employed disbled persons wo needed an accomodation</t>
  </si>
  <si>
    <t>PWD_PRS-PWD_PRS(+)</t>
  </si>
  <si>
    <t>PWD_PRS-ACC_RQT(+)</t>
  </si>
  <si>
    <t>PWD_PRS-PWD_POJ(+)</t>
  </si>
  <si>
    <t>PWD employees, employers, service providers</t>
  </si>
  <si>
    <t>ACC_UTI-ACC_WPA(sig)</t>
  </si>
  <si>
    <t>OBA_REL-ACC_WPA(sig)</t>
  </si>
  <si>
    <t>ORC_OGP-ACC_WPA(sig)</t>
  </si>
  <si>
    <t>OBA_POJ-ACC_WPA(sig)</t>
  </si>
  <si>
    <t>ACC_UTI-ACC_RQT(sig)</t>
  </si>
  <si>
    <t>PWD_ABI-ACC_RQT(sig)</t>
  </si>
  <si>
    <t>cases under the REGAS and DOCDIS provision of the ADA</t>
  </si>
  <si>
    <t>PWD_RAC-PRI_LIT(sig)</t>
  </si>
  <si>
    <t>PWD_IND-PRI_LIT(sig)</t>
  </si>
  <si>
    <t>ORC_IND-REC_REC(sig)</t>
  </si>
  <si>
    <t>ORC_SIZ-REC_REC(+)</t>
  </si>
  <si>
    <t>ORC_IND-ACC_ACC(ns)</t>
  </si>
  <si>
    <t>ORC_SIZ-ACC_ACC(+)</t>
  </si>
  <si>
    <t>ORC_IND-FED_FPT(ns)</t>
  </si>
  <si>
    <t>ORC_SIZ-FED_FPT(+)</t>
  </si>
  <si>
    <t>ORC_IND-LMO_EMS(ns)</t>
  </si>
  <si>
    <t>ORC_SIZ-LMO_EMS(+)</t>
  </si>
  <si>
    <t>ORC_IND-LMO_HII(sig)</t>
  </si>
  <si>
    <t>cancer</t>
  </si>
  <si>
    <t>cases under the ADA</t>
  </si>
  <si>
    <t>REG, CHI</t>
  </si>
  <si>
    <t>PWD_DIT-PRI_LIT(sig)</t>
  </si>
  <si>
    <t>working adults</t>
  </si>
  <si>
    <t>working adults in the EIDP that became unemployed</t>
  </si>
  <si>
    <t>PWD_DIT-DIN_MDI(sig)</t>
  </si>
  <si>
    <t>developmental disability, mental illness, back injury, head injury</t>
  </si>
  <si>
    <t>JOC_SKL-OBA_PJD(sig)</t>
  </si>
  <si>
    <t>JOC_SKL-LMO_HII(sig)</t>
  </si>
  <si>
    <t>COR</t>
  </si>
  <si>
    <t>ORC_OGP-LMO_EMS(+)</t>
  </si>
  <si>
    <t>ORC_OGP-LMO_HII(+)</t>
  </si>
  <si>
    <t>NZ</t>
  </si>
  <si>
    <t>LEG_CST-DIN_MDI(+)</t>
  </si>
  <si>
    <t>ORC_IND-DIN_MDI(sig)</t>
  </si>
  <si>
    <t>LEG_COB-DIN_MDI(ns)</t>
  </si>
  <si>
    <t>ORC_SIZ-DIN_MDI(-)</t>
  </si>
  <si>
    <t>physical, psychiatric</t>
  </si>
  <si>
    <t>HR employees and undergraduate students</t>
  </si>
  <si>
    <t>ACC_RQT-LMO_HII(-)</t>
  </si>
  <si>
    <t>obese vs. Disabled</t>
  </si>
  <si>
    <t>PWD_STG-LMO_HII(ns)</t>
  </si>
  <si>
    <t>PWD_DCL-LMO_HII(sig)</t>
  </si>
  <si>
    <t>PWD_ORI-LMO_HII(sig)</t>
  </si>
  <si>
    <t>union disability champions</t>
  </si>
  <si>
    <t>ORC_OGP-REC_SSC(+)</t>
  </si>
  <si>
    <t>ORC_IND-REC_SSC(sig)</t>
  </si>
  <si>
    <t>ORC_SIZ-REC_SSC(sig)</t>
  </si>
  <si>
    <t>TEA_SIZ-REC_SSC(+)</t>
  </si>
  <si>
    <t>ORC_OGP-MEN_SUP(ns)</t>
  </si>
  <si>
    <t>ORC_IND-MEN_SUP(sig)</t>
  </si>
  <si>
    <t>ORC_SIZ-MEN_SUP(sig)</t>
  </si>
  <si>
    <t>ORC_OGP-ACC_WPA(ns)</t>
  </si>
  <si>
    <t>ORC_IND-ACC_WPA(sig)</t>
  </si>
  <si>
    <t>TEA_SIZ-MEN_SUP(ns)</t>
  </si>
  <si>
    <t>TEA_SIZ-ACC_WPA(ns)</t>
  </si>
  <si>
    <t>employers/companies</t>
  </si>
  <si>
    <t>ORC_IND-LMO_AHD(sig)</t>
  </si>
  <si>
    <t>JOC_CUS-LMO_HII(sig)</t>
  </si>
  <si>
    <t>JOC_CUS-LMO_AHD(sig)</t>
  </si>
  <si>
    <t>FAC, COR, REG</t>
  </si>
  <si>
    <t>OBA_PJD-REC_STA(-)</t>
  </si>
  <si>
    <t>LEG_ADL-REC_STA(+)</t>
  </si>
  <si>
    <t>CHI, REG</t>
  </si>
  <si>
    <t>ORC_SIZ-LMO_AHD(+)</t>
  </si>
  <si>
    <t>ORC_SIZ-OBA_PJD(ns)</t>
  </si>
  <si>
    <t>ORC_SIZ-ACC_WPA(+)</t>
  </si>
  <si>
    <t>OBA_CTT-REC_REC(sig)</t>
  </si>
  <si>
    <t>OBA_CTT-ACC_WPA(+)</t>
  </si>
  <si>
    <t>LMO_EMS-PRI_LSA(+)</t>
  </si>
  <si>
    <t>LMO_EMS-DIN_MDI(-)</t>
  </si>
  <si>
    <t>ACC_WPA-PRI_LSA(+)</t>
  </si>
  <si>
    <t>USA, CN, HK</t>
  </si>
  <si>
    <t>survey, quasi-experiment</t>
  </si>
  <si>
    <t>OBA_CTT-LMO_HII(ns)</t>
  </si>
  <si>
    <t>OBA_PJD-LMO_HII(-)</t>
  </si>
  <si>
    <t>OBA_PRS-LMO_HII(sig)</t>
  </si>
  <si>
    <t>OBA_GEN-LMO_HII(+)</t>
  </si>
  <si>
    <t>OBA_RAC-LMO_HII(ns)</t>
  </si>
  <si>
    <t>OBA_SIM-LMO_HII(ns)</t>
  </si>
  <si>
    <t>OBA_AGE-LMO_HII(ns)</t>
  </si>
  <si>
    <t>OBA_EXP-LMO_HII(+)</t>
  </si>
  <si>
    <t>OBA_RAC-OBA_PJD(ns)</t>
  </si>
  <si>
    <t>OBA_SIM-OBA_PJD(ns)</t>
  </si>
  <si>
    <t>OBA_AGE-OBA_PJD(ns)</t>
  </si>
  <si>
    <t>OBA_GEN-OBA_EXP(+)</t>
  </si>
  <si>
    <t>OBA_RAC-OBA_EXP(ns)</t>
  </si>
  <si>
    <t>OBA_CTT-OBA_EXP(+)</t>
  </si>
  <si>
    <t>OBA_SIM-OBA_EXP(ns)</t>
  </si>
  <si>
    <t>OBA_AGE-OBA_EXP(ns)</t>
  </si>
  <si>
    <t>USA, CA</t>
  </si>
  <si>
    <t xml:space="preserve">supervisors  </t>
  </si>
  <si>
    <t>LEA_ILE-ACC_WPA(+)</t>
  </si>
  <si>
    <t>LEA_TAC-ACC_WPA(-)</t>
  </si>
  <si>
    <t>LEA_AUT-ACC_WPA(+)</t>
  </si>
  <si>
    <t>AIDS, cerebral palsy, stroke</t>
  </si>
  <si>
    <t>PWD_STG-OBA_PJD(+)</t>
  </si>
  <si>
    <t>PWD_STG-OBA_POJ(-)</t>
  </si>
  <si>
    <t>PWD_STG-DIN_MDI(+)</t>
  </si>
  <si>
    <t>OBA_GEN-OBA_POJ(ns)</t>
  </si>
  <si>
    <t>OBA_GEN-DIN_MDI(-)</t>
  </si>
  <si>
    <t>OBA_RAC-OBA_POJ(+)</t>
  </si>
  <si>
    <t>OBA_RAC-DIN_MDI(ns)</t>
  </si>
  <si>
    <t>PWD_DIT-PWD_STG(sig)</t>
  </si>
  <si>
    <t>PWD_DIT-OBA_POJ(sig)</t>
  </si>
  <si>
    <t>muscosceletal</t>
  </si>
  <si>
    <t>survey, time-lagged, intervention</t>
  </si>
  <si>
    <t>supervisor</t>
  </si>
  <si>
    <t>FED_FPT-ACC_ACC(+)</t>
  </si>
  <si>
    <t>reumatoid arthritis, paraplegia</t>
  </si>
  <si>
    <t>PWD_GEN-OBA_PJD(-)</t>
  </si>
  <si>
    <t>HIV, wheelchair-bond</t>
  </si>
  <si>
    <t>REC_STA-LMO_HII(sig)</t>
  </si>
  <si>
    <t xml:space="preserve">physical, mental  </t>
  </si>
  <si>
    <t>OBA_NVB-DIN_SIG(+)</t>
  </si>
  <si>
    <t>OBA_PRS-DIN_SIG(ns)</t>
  </si>
  <si>
    <t>employers with more than 100 employees</t>
  </si>
  <si>
    <t>FAC, COR, VAR, REG</t>
  </si>
  <si>
    <t>DIN_STE-DIN_SIG(ns)</t>
  </si>
  <si>
    <t>JOA_SAT-JOA_TOI(-)</t>
  </si>
  <si>
    <t>undergraduate students who have worked before</t>
  </si>
  <si>
    <t>OBA_GEN-ACC_WPA(+)</t>
  </si>
  <si>
    <t>OBA_CTT-DIN_SIG(-)</t>
  </si>
  <si>
    <t>OBA_CTT-ACC_WPA(ns)</t>
  </si>
  <si>
    <t>PWD_DIT-PWD_DIT(sig)</t>
  </si>
  <si>
    <t>OBA_GEN-DIN_SIG(ns)</t>
  </si>
  <si>
    <t>physical, mental</t>
  </si>
  <si>
    <t>business students</t>
  </si>
  <si>
    <t>REC_STA-LMO_HII(+)</t>
  </si>
  <si>
    <t>PWD_DIT-LMO_HII(ns)</t>
  </si>
  <si>
    <t>cancer, substance abuse</t>
  </si>
  <si>
    <t>REG, VAR</t>
  </si>
  <si>
    <t>ACC_WPA-DIN_PSS(+)</t>
  </si>
  <si>
    <t>ACC_WPA-JOA_TOI(-)</t>
  </si>
  <si>
    <t>DIN_PSS-DIN_PSS(+)</t>
  </si>
  <si>
    <t>DIN_PSS-JOA_COM(+)</t>
  </si>
  <si>
    <t>DIN_PSS-JOA_TOI(-)</t>
  </si>
  <si>
    <t>schizophrenia, depression</t>
  </si>
  <si>
    <t>patients</t>
  </si>
  <si>
    <t>PWD_RAC-DIN_MDI(ns)</t>
  </si>
  <si>
    <t>ORC_OGP-DIN_MDI(+)</t>
  </si>
  <si>
    <t>ORC_IND-DIN_MDI(-)</t>
  </si>
  <si>
    <t>FED_FPT-DIN_MDI(-)</t>
  </si>
  <si>
    <t>employees with psychiatric disabilities</t>
  </si>
  <si>
    <t>LMO_EMS-JOA_TOI(sig)</t>
  </si>
  <si>
    <t>JOC_DMD-JOA_TOI(ns)</t>
  </si>
  <si>
    <t>PWD_AGE-JOA_TOI(+)</t>
  </si>
  <si>
    <t>PWD_GEN-JOA_TOI(ns)</t>
  </si>
  <si>
    <t>PWD_RAC-JOA_TOI(+)</t>
  </si>
  <si>
    <t>PWD_QUA-JOA_TOI(ns)</t>
  </si>
  <si>
    <t>PWD_EHI-JOA_TOI(ns)</t>
  </si>
  <si>
    <t>LEG_SSB-JOA_TOI(ns)</t>
  </si>
  <si>
    <t>PWD_DIT-JOA_TOI(ns)</t>
  </si>
  <si>
    <t>JOC_JTY-JOA_TOI(sig)</t>
  </si>
  <si>
    <t>LMO_INC-JOA_TOI(-)</t>
  </si>
  <si>
    <t>LEG_LSY-JOA_TOI(sig)</t>
  </si>
  <si>
    <t>EEOC cases</t>
  </si>
  <si>
    <t>NPM</t>
  </si>
  <si>
    <t>PWD_AGE-DIN_MDI(sig)</t>
  </si>
  <si>
    <t>PWD_GEN-DIN_MDI(+)</t>
  </si>
  <si>
    <t>PWD_RAC-DIN_MDI(sig)</t>
  </si>
  <si>
    <t>ORC_SIZ-DIN_MDI(sig)</t>
  </si>
  <si>
    <t>LEG_LSY-DIN_MDI(sig)</t>
  </si>
  <si>
    <t>PRI_LIT-DIN_MDI(sig)</t>
  </si>
  <si>
    <t>ORC_SIZ-LMO_EMS(sig)</t>
  </si>
  <si>
    <t>LEG_LSY-LMO_EMS(sig)</t>
  </si>
  <si>
    <t>ORC_IND-LMO_EMS(sig)</t>
  </si>
  <si>
    <t>survey, panel, longitudinal</t>
  </si>
  <si>
    <t>workforce</t>
  </si>
  <si>
    <t>PWD_DIT-LMO_EMS(sig)</t>
  </si>
  <si>
    <t>LEG_SSB-LMO_EMS(ns)</t>
  </si>
  <si>
    <t>DIN_MDI-LMO_EMS(-)</t>
  </si>
  <si>
    <t>PWD_DIT-PWD_POJ(+)</t>
  </si>
  <si>
    <t>DIN_PSS-PWD_POJ(+)</t>
  </si>
  <si>
    <t>LEA_MSC-PWD_POJ(+)</t>
  </si>
  <si>
    <t>LEA_MSC-JOA_SAT(+)</t>
  </si>
  <si>
    <t>university employees</t>
  </si>
  <si>
    <t>LMO_EMS-ACC_WPA(+)</t>
  </si>
  <si>
    <t>LEG_COB-ACC_WPA(+)</t>
  </si>
  <si>
    <t>LMO_INC-ACC_WPA(ns)</t>
  </si>
  <si>
    <t>PWD_SEV-ACC_WPA(-)</t>
  </si>
  <si>
    <t>PWD_ONS-ACC_WPA(-)</t>
  </si>
  <si>
    <t>PWD_RAC-ACC_WPA(ns)</t>
  </si>
  <si>
    <t>usa</t>
  </si>
  <si>
    <t>HR professionals, supervisors</t>
  </si>
  <si>
    <t>LEA_PRS-ACC_ACC(sig)</t>
  </si>
  <si>
    <t xml:space="preserve">Westmorland, M. G., Williams, R. M., Amick, III, B. C., Shannon, H., &amp; Rasheed, F.  </t>
  </si>
  <si>
    <t xml:space="preserve">Disability management practices in Ontario workplaces: Employees' perceptions. </t>
  </si>
  <si>
    <t>Journal of Vocational Rehabilitation</t>
  </si>
  <si>
    <t xml:space="preserve">Smith, K., Webber, L., Graffam, J., &amp; Wilson, C. </t>
  </si>
  <si>
    <t xml:space="preserve">Employer satisfaction, job-match and future hiring intentions for employees with a disability. </t>
  </si>
  <si>
    <t xml:space="preserve">Employer satisfaction with employees with a disability: Comparisons with other employees. </t>
  </si>
  <si>
    <t xml:space="preserve">Olson, D., Cioffi, A., Yovanoff, P., &amp; Mank, D.  </t>
  </si>
  <si>
    <t xml:space="preserve">Employers' perceptions of employees with mental retardation. </t>
  </si>
  <si>
    <t xml:space="preserve">Barlow, J. H., Wright, C. C., &amp; Wright, S. (2003). </t>
  </si>
  <si>
    <t>Development of job-seeking ability in people with arthritis: Evaluation of a pilot program.</t>
  </si>
  <si>
    <t>Wiggett-Barnard, C., Swartz, L.</t>
  </si>
  <si>
    <t>What facilitates the entry of persons with disabilities into South African companies</t>
  </si>
  <si>
    <t>Zissi, A., Rontos, C., Papageorgiou, D., Pierrakou, C., Chtouris, S.</t>
  </si>
  <si>
    <t>Greek Employers' Attitudes to Employing People with Disabilities: Effects of the Type of Disability</t>
  </si>
  <si>
    <t>Scandinavian Journal of disability Research</t>
  </si>
  <si>
    <t>work-related disability or injury</t>
  </si>
  <si>
    <t>employees with work-related disabilities or injuries</t>
  </si>
  <si>
    <t>ORC_CUL-ORC_CLI(+)</t>
  </si>
  <si>
    <t>ORC_CUL-ACC_ERP(+)</t>
  </si>
  <si>
    <t>ORC_CUL-ACC_ACC(+)</t>
  </si>
  <si>
    <t>ORC_CLI-ACC_ACC(+)</t>
  </si>
  <si>
    <t>ORC_CLI-ACC_ERP(+)</t>
  </si>
  <si>
    <t>ACC_ERP-ACC_ACC(+)</t>
  </si>
  <si>
    <t>JOC_FIT-ORC_CLI(+)</t>
  </si>
  <si>
    <t>JOC_FIT-PWD_EPF(+)</t>
  </si>
  <si>
    <t>JOC_FIT-OBA_SAT(+)</t>
  </si>
  <si>
    <t>PWD_EPF-OBA_SAT(+)</t>
  </si>
  <si>
    <t>ORC_CLI-OBA_SAT(+)</t>
  </si>
  <si>
    <t>PWD_DIT-OBA_SAT(-)</t>
  </si>
  <si>
    <t>PWD_DIT-ORC_CLI(-)</t>
  </si>
  <si>
    <t>PWD_DIT-PWD_EPF(-)</t>
  </si>
  <si>
    <t>mental retardation</t>
  </si>
  <si>
    <t>reumatoid arthritis</t>
  </si>
  <si>
    <t>people wirh rheumatoid arthritis</t>
  </si>
  <si>
    <t>LEG_SSB-PWD_PRS(+)</t>
  </si>
  <si>
    <t>LEG_SSB-HEA_MHI(-)</t>
  </si>
  <si>
    <t>LEG_SSB-PRI_LSA(+)</t>
  </si>
  <si>
    <t>SA</t>
  </si>
  <si>
    <t>HR managers</t>
  </si>
  <si>
    <t>ORC_SIZ-OBA_CTT(+)</t>
  </si>
  <si>
    <t>ORC_SIZ-REC_MAR(+)</t>
  </si>
  <si>
    <t>PWD_EPF-LMO_HII(+)</t>
  </si>
  <si>
    <t>mental, physical, mobility impairment, blindness, deafness</t>
  </si>
  <si>
    <t>GR</t>
  </si>
  <si>
    <t xml:space="preserve">PWD_DIT-LMO_HII </t>
  </si>
  <si>
    <t>JOURNAL OF PUBLIC ECONOMICS</t>
  </si>
  <si>
    <t>Acemoglu, D., Angrist, J. D.</t>
  </si>
  <si>
    <t>Consequences of Employment Protection? The Case of the Americans with Disabilities Act</t>
  </si>
  <si>
    <t>JOURNAL OF POLITICAL ECONOMY</t>
  </si>
  <si>
    <t>QUARTERLY JOURNAL OF ECONOMICS</t>
  </si>
  <si>
    <t>Autor, D. H., Duggan, M. G.</t>
  </si>
  <si>
    <t>THE RISE IN THE DISABILITY ROLLS AND THE DECLINE IN UNEMPLOYMENT</t>
  </si>
  <si>
    <t>Distinguishing Income from Substitution Effects in Disability Insurance</t>
  </si>
  <si>
    <t>JOURNAL OF LABOR ECONOMICS</t>
  </si>
  <si>
    <t>The Accelerated Benefits Demonstration: Impacts on the Employment of Disability Insurance Beneficiaries</t>
  </si>
  <si>
    <t>JOURNAL OF HEALTH ECONOMICS</t>
  </si>
  <si>
    <t>THE ECONOMIC JOURNAL</t>
  </si>
  <si>
    <t>Bell, D., Heitmueller, A.</t>
  </si>
  <si>
    <t>The Disability Discrimination Act in the UK: Helping or hindering employment among the disabled?</t>
  </si>
  <si>
    <t>Bound, J., Stinebrickner, T., Waidmann, T.</t>
  </si>
  <si>
    <t>Health, economic resources and the work decisions of older men</t>
  </si>
  <si>
    <t>JOURNAL OF ECONOMETRICS</t>
  </si>
  <si>
    <t>Breast cancer survival, work, and earnings</t>
  </si>
  <si>
    <t>Campolieti, M., Riddell, C.</t>
  </si>
  <si>
    <t>Disability policy and the labor market: Evidence from a natural experiment in Canada, 1998–2006</t>
  </si>
  <si>
    <t>Disability Insurance Benefits and Labor Supply: Some Additional Evidence</t>
  </si>
  <si>
    <t>Chatterji, P., Meara, E.</t>
  </si>
  <si>
    <t>Consequences of eliminating federal disability benefits for substance abusers</t>
  </si>
  <si>
    <t>Chen, S. van der Klaauw, W.</t>
  </si>
  <si>
    <t>The work disincentive effects of the disability insurance program in the 1990s</t>
  </si>
  <si>
    <t>Coile, C., Duggan, M., Guo, A.</t>
  </si>
  <si>
    <t>Veterans’ Labor Force Participation: What Role Does the VA’s Disability Compensation Program Play?</t>
  </si>
  <si>
    <t>de Jong, P., van der Klaauw, B., Lindeboom, M.</t>
  </si>
  <si>
    <t>SCREENING DISABILITY INSURANCE APPLICATIONS</t>
  </si>
  <si>
    <t>JOURNAL OF THE EUROPEAN ECONOMIC ASSOCIATION</t>
  </si>
  <si>
    <t>Deshpande, M.</t>
  </si>
  <si>
    <t>Does Welfare Inhibit Success? The Long-Term Effects of Removing Low-Income Youth from the Disability Rolls</t>
  </si>
  <si>
    <t>AMERICAN ECONOMIC REVIEW</t>
  </si>
  <si>
    <t>TEMPORARY DISABILITY AND ECONOMIC INCENTIVES</t>
  </si>
  <si>
    <t>García-Gómez, P.</t>
  </si>
  <si>
    <t>Institutions, health shocks and labour market outcomes across Europe</t>
  </si>
  <si>
    <t>Gruber, J.</t>
  </si>
  <si>
    <t>Disability Insurance Benefits and Labor Supply</t>
  </si>
  <si>
    <t>Heinesen, E., Kolodziejczyk, C.</t>
  </si>
  <si>
    <t>Effects of breast and colorectal cancer on labour market outcomes - Average effects and educational gradients</t>
  </si>
  <si>
    <t>Hogelund, J., Holm, A., McIntosh, J.</t>
  </si>
  <si>
    <t>Does graded return-to-work improve sick-listed workers’ chance of returning to regular working hours?</t>
  </si>
  <si>
    <t>Hogelund, J., Holm, A.</t>
  </si>
  <si>
    <t>Case management interviews and the return to work of disabled employees</t>
  </si>
  <si>
    <t>Kapteyn, A., Smith, J. P., Van Soest, A.</t>
  </si>
  <si>
    <t>Dynamics of work disability and pain</t>
  </si>
  <si>
    <t>Karlström, A., Palme, M., Svensson, I.</t>
  </si>
  <si>
    <t>The employment effect of stricter rules for eligibility for DI: Evidence from a natural experiment in Sweden</t>
  </si>
  <si>
    <t>Kidd, M. P., Sloane, P. J., Ferko, I.</t>
  </si>
  <si>
    <t>Disability and the labour market: an analysis of British males</t>
  </si>
  <si>
    <t>Kostol, A. R., Mogstad, M.</t>
  </si>
  <si>
    <t>How financial incentives induce disability insurance recipients to return to work</t>
  </si>
  <si>
    <t>Lahiri, K., Song, J., Wixon, B.</t>
  </si>
  <si>
    <t>A model of Social Security Disability Insurance using matched SIPP/Administrative data</t>
  </si>
  <si>
    <t>Lalive, R., Zweimüller, J., Wuellrich, J.</t>
  </si>
  <si>
    <t>DO FINANCIAL INCENTIVES AFFECT FIRMS’ DEMAND FOR DISABLED WORKERS?</t>
  </si>
  <si>
    <t>Maestas, N., Mullen, K. J., Strand, A.</t>
  </si>
  <si>
    <t>Does Disability Insurance Receipt Discourage Work? Using Examiner Assignment to Estimate Causal Effects of SSDI Receipt</t>
  </si>
  <si>
    <t>Marie, O., Castello, J. V.</t>
  </si>
  <si>
    <t>Measuring the (income) effect of disability insurance generosity on labour market participation</t>
  </si>
  <si>
    <t>Markussen, S., Mykletun, A., Roed, K.</t>
  </si>
  <si>
    <t>The case for presenteeism - Evidence from Norway's sickness insurance program</t>
  </si>
  <si>
    <t>Mitra, S.</t>
  </si>
  <si>
    <t>Disability Screening and Labor Supply: Evidence from South Africa</t>
  </si>
  <si>
    <t>Moore, T. J.</t>
  </si>
  <si>
    <t>The employment effects of terminating disability benefits</t>
  </si>
  <si>
    <t>Moran, J. R., Short, P. F., Hollenbeak, C. S.</t>
  </si>
  <si>
    <t>Long-term employment effects of surviving cancer</t>
  </si>
  <si>
    <t>Mullen, K. J., Staubli, S.</t>
  </si>
  <si>
    <t>Disability benefit generosity and labor force withdrawal</t>
  </si>
  <si>
    <t xml:space="preserve">Staubli, S. </t>
  </si>
  <si>
    <t>The impact of stricter criteria for disability insurance on labor force participation</t>
  </si>
  <si>
    <t>Zhang, C., Zhao, X., Harris, A.</t>
  </si>
  <si>
    <t>Chronic diseases and labour force participation in Australia</t>
  </si>
  <si>
    <r>
      <t>Fevang, E., Hardoy, I., R</t>
    </r>
    <r>
      <rPr>
        <sz val="8"/>
        <color theme="1"/>
        <rFont val="Calibri"/>
        <family val="2"/>
      </rPr>
      <t>øed, K.</t>
    </r>
  </si>
  <si>
    <t>adults aged 21-58 from the "current population survey" 1988-1979</t>
  </si>
  <si>
    <t>LEG_ADL-LMO_EMS(ns)</t>
  </si>
  <si>
    <t>CPS adulst 25-62, 1978-1998</t>
  </si>
  <si>
    <t>CPS Vietnam war veterans</t>
  </si>
  <si>
    <t>quasi-experiment, survey</t>
  </si>
  <si>
    <t>AB recipients, SSA data</t>
  </si>
  <si>
    <t>LEG_SSB-HEA_HEA(+)</t>
  </si>
  <si>
    <t>Britisch household panel, family resources survey</t>
  </si>
  <si>
    <t>REG, DIF</t>
  </si>
  <si>
    <t>LEG_ADL-LMO_EMS(-)</t>
  </si>
  <si>
    <t>single men between 50-62 from the health and retirement survey</t>
  </si>
  <si>
    <t>HEA_HEA-LMO_RET(-)</t>
  </si>
  <si>
    <t>LMO_INC-LMO_RET(+)</t>
  </si>
  <si>
    <t>breast cancer</t>
  </si>
  <si>
    <t>women between 51-61 form the health and retirement survey</t>
  </si>
  <si>
    <t>PWD_DIT-LMO_EMS(+)</t>
  </si>
  <si>
    <t>PWD_DIT-LMO_INC(+)</t>
  </si>
  <si>
    <t>record analysis, panel</t>
  </si>
  <si>
    <t>survey of consumer finance, men aged 45-64</t>
  </si>
  <si>
    <t>natural experiment, record analysis</t>
  </si>
  <si>
    <t>LEG_SSB-LMO_EMS(+)</t>
  </si>
  <si>
    <t>QPPD, CPPD cases in the longitudinal administrative databank</t>
  </si>
  <si>
    <t>substance abuse</t>
  </si>
  <si>
    <t>NSDUH and NASDA participants aged 18-64</t>
  </si>
  <si>
    <t>REG, PPS</t>
  </si>
  <si>
    <t>survey of income and program participation, SSI applicnats aged 35-61</t>
  </si>
  <si>
    <t>REG, RDD</t>
  </si>
  <si>
    <t>Vietnam war veterans</t>
  </si>
  <si>
    <t>NSII record, Dutch workforce</t>
  </si>
  <si>
    <t>LEG_SSB-HEA_SIC(+)</t>
  </si>
  <si>
    <t>social security administration data, survey of income and program participation</t>
  </si>
  <si>
    <t>LEG_SSB-LMO_INC(+)</t>
  </si>
  <si>
    <t>NO</t>
  </si>
  <si>
    <t>panel, record analysis, quasi-experiment</t>
  </si>
  <si>
    <t>mered administrative registers</t>
  </si>
  <si>
    <t>LEG_SSB-LMO_EMS(sig)</t>
  </si>
  <si>
    <t>various European (DK, NL, BE, FR, IR, IT, GR, PT, ES)</t>
  </si>
  <si>
    <t>survey, panel, quasi-experiment</t>
  </si>
  <si>
    <t>European community household panel, aged 16-64</t>
  </si>
  <si>
    <t xml:space="preserve">natural experiment </t>
  </si>
  <si>
    <t>canadian survey of consumer finances, men aged 45-59</t>
  </si>
  <si>
    <t>breast and colorectal cancer</t>
  </si>
  <si>
    <t>DK</t>
  </si>
  <si>
    <t>danish administrative register data</t>
  </si>
  <si>
    <t>PWD_DIT-LMO_EMS(-)</t>
  </si>
  <si>
    <t>LEG_EML-HEA_SIC(-)</t>
  </si>
  <si>
    <t>long-term sick listed employees</t>
  </si>
  <si>
    <t>pain</t>
  </si>
  <si>
    <t>health and retirement survey</t>
  </si>
  <si>
    <t>HEA_PHI-PWD_DIT(+)</t>
  </si>
  <si>
    <t>HEA_PHI-LMO_EMS(ns)</t>
  </si>
  <si>
    <t>SE</t>
  </si>
  <si>
    <t>natural experiment, record analysis, panel</t>
  </si>
  <si>
    <t>LISA panel, FAD data records, aged 55-64</t>
  </si>
  <si>
    <t>Britisch labour force survey, men</t>
  </si>
  <si>
    <t xml:space="preserve">quasi-experiment </t>
  </si>
  <si>
    <t>statistics norway data record individuals being awarded DI</t>
  </si>
  <si>
    <t>LEG_EML-LMO_EMS(+)</t>
  </si>
  <si>
    <t>LEG_EML-LMO_INC(+)</t>
  </si>
  <si>
    <t>survey, panel, record analysis</t>
  </si>
  <si>
    <t xml:space="preserve">SIPP data </t>
  </si>
  <si>
    <t>HEA_HEA-LEG_SSB(-)</t>
  </si>
  <si>
    <t>PWD_GEN-LEG_SSB(-)</t>
  </si>
  <si>
    <t>LMO_INC-LEG_SSB(-)</t>
  </si>
  <si>
    <t>AT, BE, FR, DE, IT, KO, PL,ES</t>
  </si>
  <si>
    <t>working age adults, various national datasets</t>
  </si>
  <si>
    <t>disability operational data store (DIODS), workers aged 18-64</t>
  </si>
  <si>
    <t>quasi-experiment, survey, panel, record analysis</t>
  </si>
  <si>
    <t>continuous sample of work lives (MCVL)</t>
  </si>
  <si>
    <t>record analysis, quasi-experiment</t>
  </si>
  <si>
    <t>administrative register data</t>
  </si>
  <si>
    <t>HEA_SIC-LMO_EMS(-)</t>
  </si>
  <si>
    <t>natural experiment, panel, survey</t>
  </si>
  <si>
    <t>South african labor force survey, aged 45-64</t>
  </si>
  <si>
    <t>PWD_GEN-LMO_EMS(+)</t>
  </si>
  <si>
    <t>drug and alcohol addictiv</t>
  </si>
  <si>
    <t>natural, experiment, record analysis</t>
  </si>
  <si>
    <t>SSA administrative data, aged 30-61</t>
  </si>
  <si>
    <t xml:space="preserve">panel, record analysis </t>
  </si>
  <si>
    <t>administrative register data, aged 28-54</t>
  </si>
  <si>
    <t>REG, PPS, DIF</t>
  </si>
  <si>
    <t xml:space="preserve">AT </t>
  </si>
  <si>
    <t>record analysis, panel, quasi-experiment</t>
  </si>
  <si>
    <t>Austrian social security database (ASSD), men aged 35-59</t>
  </si>
  <si>
    <t>AT</t>
  </si>
  <si>
    <t>Austrian social security database (ASSD), men aged 49-56</t>
  </si>
  <si>
    <t>various chronic health issues</t>
  </si>
  <si>
    <t>Australian national health survey, aged 18-64</t>
  </si>
  <si>
    <t>PWD_AGE-LMO_EMS(-)</t>
  </si>
  <si>
    <t>businesses in a small and a large city</t>
  </si>
  <si>
    <t>CHI, VAR, COR</t>
  </si>
  <si>
    <t>PWD_DIT-FED_FPT(ns)</t>
  </si>
  <si>
    <t>PWD_DIT-DIN_IDM(-)</t>
  </si>
  <si>
    <t>PWD_DIT-PWD_POJ(-)</t>
  </si>
  <si>
    <t>PWD_DIT-JOC_SEC(-)</t>
  </si>
  <si>
    <t>PWD_DIT-JOA_TOI(+)</t>
  </si>
  <si>
    <t>PWD_DIT-JOA_SAT(-)</t>
  </si>
  <si>
    <t>PWD_DIT-JOA_COM(-)</t>
  </si>
  <si>
    <t>ORC_CLI-JOA_TOI(-)</t>
  </si>
  <si>
    <t>ORC_STC-JOA_TOI(-)</t>
  </si>
  <si>
    <t>ORC_STC-JOA_SAT(+)</t>
  </si>
  <si>
    <t>ORC_STC-JOA_COM(+)</t>
  </si>
  <si>
    <t>DIN_STE-PRO_PEV(ns)</t>
  </si>
  <si>
    <t>PWD_UNI-DIN_MDI(ns)</t>
  </si>
  <si>
    <t>PWD_PRS-PWD_WAB(+)</t>
  </si>
  <si>
    <t>survey, time lagged, panel</t>
  </si>
  <si>
    <t xml:space="preserve">employees with hearing impairments  </t>
  </si>
  <si>
    <t>COR, CHI</t>
  </si>
  <si>
    <t>PWD_EHI-PRO_PPR(sig)</t>
  </si>
  <si>
    <t>ACC_RQT-PRO_PPR(sig)</t>
  </si>
  <si>
    <t>ORC_IND-PRO_PPR(sig)</t>
  </si>
  <si>
    <t>JOC_JTY-PRO_PPR(sig)</t>
  </si>
  <si>
    <t>MEN_COA-PRO_PPR(+)</t>
  </si>
  <si>
    <t>PWD_SEV-PRO_PPR(-)</t>
  </si>
  <si>
    <t>PWD_AGE-PRO_PPR(-)</t>
  </si>
  <si>
    <t>PRO_PPR-JOA_SAT(+)</t>
  </si>
  <si>
    <t>federal recruiters</t>
  </si>
  <si>
    <t>companies</t>
  </si>
  <si>
    <t>FAC, SEM REG</t>
  </si>
  <si>
    <t>PWD_QUA-PWD_PRE(ns)</t>
  </si>
  <si>
    <t>PWD_PRE-JOC_FIT(+)</t>
  </si>
  <si>
    <t>JOC_FIT-LMO_HII(+)</t>
  </si>
  <si>
    <t>PWD_QUA-PWD_LIK(+)</t>
  </si>
  <si>
    <t>PWD_QUA-PWD_QUA(+)</t>
  </si>
  <si>
    <t>PWD_AES-PWD_LIK(+)</t>
  </si>
  <si>
    <t>PWD_AES-PWD_PRE(+)</t>
  </si>
  <si>
    <t>PWD_LIK-PWD_PRE(+)</t>
  </si>
  <si>
    <t>PWD_LIK-PWD_QUA(+)</t>
  </si>
  <si>
    <t>PWD_PRE-PWD_QUA(+)</t>
  </si>
  <si>
    <t>PWD_QUA-JOC_FIT(+)</t>
  </si>
  <si>
    <t>PWD_QUA-LMO_HII(+)</t>
  </si>
  <si>
    <t>PWD_QUA-PWD_PRE(+)</t>
  </si>
  <si>
    <t>PWD_AES-PWD_PRE(ns)</t>
  </si>
  <si>
    <t>PWD_QUA-LMO_HII(ns)</t>
  </si>
  <si>
    <t>PWD_EPF-OBA_PJD(-)</t>
  </si>
  <si>
    <t>PWD_EPF-OBA_PJD(ns)</t>
  </si>
  <si>
    <t>PWD_EPF-OBA_PJD(+)</t>
  </si>
  <si>
    <t>OBA_PJD-OBA_PJD(+)</t>
  </si>
  <si>
    <t>OBA_PJD-OBA_PJD(ns)</t>
  </si>
  <si>
    <t>OBA_GEN-PWD_EPF(+)</t>
  </si>
  <si>
    <t>LEA_SIM-LEA_LMX(ns)</t>
  </si>
  <si>
    <t>LEA_DIS-LEA_LMX(-)</t>
  </si>
  <si>
    <t>LEA_SIM-PER_JPE(ns)</t>
  </si>
  <si>
    <t>LEA_DIS-PER_JPE(ns)</t>
  </si>
  <si>
    <t>LEA_LMX-PER_JPE(+)</t>
  </si>
  <si>
    <t>TEA_CLI-LEA_LMX(+)</t>
  </si>
  <si>
    <t>LEG_LSY-LMO_HII(ns)</t>
  </si>
  <si>
    <t>LMO_EMS-LMO_HII(sig)</t>
  </si>
  <si>
    <t>ORC_IND-LMO_HII(ns)</t>
  </si>
  <si>
    <t>ORC_SIZ-LMO_HII(ns)</t>
  </si>
  <si>
    <t>PWD_EHI-LMO_HII(ns)</t>
  </si>
  <si>
    <t>LEG_LSY-OBA_PJD(ns)</t>
  </si>
  <si>
    <t>LMO_EMS-OBA_PJD(+)</t>
  </si>
  <si>
    <t>LMO_HII-OBA_PJD(+)</t>
  </si>
  <si>
    <t>ORC_IND-OBA_PJD(ns)</t>
  </si>
  <si>
    <t>PWD_EHI-OBA_PJD(ns)</t>
  </si>
  <si>
    <t>JOC_SKL-OBA_PJD(-)</t>
  </si>
  <si>
    <t>LEG_ADL-ORC_OGP(+)</t>
  </si>
  <si>
    <t>LEG_ADL-LEG_SSB(+)</t>
  </si>
  <si>
    <t>LEG_ADL-ACC_WPA(+)</t>
  </si>
  <si>
    <t>ACC_CST-ACC_RQT(-)</t>
  </si>
  <si>
    <t>ACC_ABC-ACC_RQT(-)</t>
  </si>
  <si>
    <t>ACC_*-ACC_*(+)</t>
  </si>
  <si>
    <t>ACC_*-ACC_*(-)</t>
  </si>
  <si>
    <t>ACC_*-ACC_*(ns)</t>
  </si>
  <si>
    <t>JOC_*-ACC_*(+)</t>
  </si>
  <si>
    <t>OBA_*-ACC_*(+)</t>
  </si>
  <si>
    <t>PWD_*-ACC_*(+)</t>
  </si>
  <si>
    <t>OBA_GEN-ORC_OGP(+)</t>
  </si>
  <si>
    <t>OBA_GEN-ORC_CLI(+)</t>
  </si>
  <si>
    <t>OBA_CTT-OBA_PJD(+)</t>
  </si>
  <si>
    <t>OBA_PJD-ORC_OGP(-)</t>
  </si>
  <si>
    <t>OBA_PJD-ORC_CLI(-)</t>
  </si>
  <si>
    <t>OBA_EXP-OBA_PJD(-)</t>
  </si>
  <si>
    <t>OBA_EXP-ORC_CLI(+)</t>
  </si>
  <si>
    <t>OBA_EXP-ORC_OGP(+)</t>
  </si>
  <si>
    <t>LEG_*-LEG_*(+)</t>
  </si>
  <si>
    <t>LEG_*-LEG_*(-)</t>
  </si>
  <si>
    <t>LEG_*-LEG_*(ns)</t>
  </si>
  <si>
    <t>LEG_*-LEG_*(sig)</t>
  </si>
  <si>
    <t>LEG_*-ORC_*(+)</t>
  </si>
  <si>
    <t>LEG_*-ORC_*(-)</t>
  </si>
  <si>
    <t>LEG_*-ORC_*(sig)</t>
  </si>
  <si>
    <t>LEG_*-ORC_*(ns)</t>
  </si>
  <si>
    <t>LEG_*-JOC_*(+)</t>
  </si>
  <si>
    <t>LEG_*-JOC_*(-)</t>
  </si>
  <si>
    <t>LEG_*-JOC_*(sig)</t>
  </si>
  <si>
    <t>LEG_*-JOC_*(ns)</t>
  </si>
  <si>
    <t>LEG_*-PWD_*(+)</t>
  </si>
  <si>
    <t>LEG_*-PWD_*(-)</t>
  </si>
  <si>
    <t>LEG_*-PWD_*(sig)</t>
  </si>
  <si>
    <t>LEG_*-PWD_*(ns)</t>
  </si>
  <si>
    <t>LEG_*-OBA_*(+)</t>
  </si>
  <si>
    <t>LEG_*-OBA_*(-)</t>
  </si>
  <si>
    <t>LEG_*-OBA_*(sig)</t>
  </si>
  <si>
    <t>LEG_*-OBA_*(ns)</t>
  </si>
  <si>
    <t>LEG_*-HEA_*(+)</t>
  </si>
  <si>
    <t>LEG_*-HEA_*(-)</t>
  </si>
  <si>
    <t>LEG_*-HEA_*(sig)</t>
  </si>
  <si>
    <t>LEG_*-HEA_*(ns)</t>
  </si>
  <si>
    <t>LEG_*-HEM_*(+)</t>
  </si>
  <si>
    <t>LEG_*-HEM_*(-)</t>
  </si>
  <si>
    <t>LEG_*-HEM_*(sig)</t>
  </si>
  <si>
    <t>LEG_*-HEM_*(ns)</t>
  </si>
  <si>
    <t>LEG_*-REC_*(+)</t>
  </si>
  <si>
    <t>LEG_*-REC_*(-)</t>
  </si>
  <si>
    <t>LEG_*-REC_*(sig)</t>
  </si>
  <si>
    <t>LEG_*-REC_*(ns)</t>
  </si>
  <si>
    <t>LEG_*-PAY_*(+)</t>
  </si>
  <si>
    <t>LEG_*-PAY_*(-)</t>
  </si>
  <si>
    <t>LEG_*-PAY_*(sig)</t>
  </si>
  <si>
    <t>LEG_*-PAY_*(ns)</t>
  </si>
  <si>
    <t>LEG_*-FED_*(+)</t>
  </si>
  <si>
    <t>LEG_*-FED_*(-)</t>
  </si>
  <si>
    <t>LEG_*-FED_*(sig)</t>
  </si>
  <si>
    <t>LEG_*-FED_*(ns)</t>
  </si>
  <si>
    <t>LEG_*-MEN_*(+)</t>
  </si>
  <si>
    <t>LEG_*-MEN_*(-)</t>
  </si>
  <si>
    <t>LEG_*-MEN_*(sig)</t>
  </si>
  <si>
    <t>LEG_*-MEN_*(ns)</t>
  </si>
  <si>
    <t>LEG_*-PRO_*(+)</t>
  </si>
  <si>
    <t>LEG_*-PRO_*(-)</t>
  </si>
  <si>
    <t>LEG_*-PRO_*(sig)</t>
  </si>
  <si>
    <t>LEG_*-PRO_*(ns)</t>
  </si>
  <si>
    <t>LEG_*-DIN_*(+)</t>
  </si>
  <si>
    <t>LEG_*-DIN_*(-)</t>
  </si>
  <si>
    <t>LEG_*-DIN_*(sig)</t>
  </si>
  <si>
    <t>LEG_*-DIN_*(ns)</t>
  </si>
  <si>
    <t>LEG_*-ACC_*(+)</t>
  </si>
  <si>
    <t>LEG_*-ACC_*(-)</t>
  </si>
  <si>
    <t>LEG_*-ACC_*(sig)</t>
  </si>
  <si>
    <t>LEG_*-ACC_*(ns)</t>
  </si>
  <si>
    <t>LEG_*-PER_*(+)</t>
  </si>
  <si>
    <t>LEG_*-PER_*(-)</t>
  </si>
  <si>
    <t>LEG_*-PER_*(sig)</t>
  </si>
  <si>
    <t>LEG_*-PER_*(ns)</t>
  </si>
  <si>
    <t>LEG_*-JOA_*(+)</t>
  </si>
  <si>
    <t>LEG_*-JOA_*(-)</t>
  </si>
  <si>
    <t>LEG_*-JOA_*(sig)</t>
  </si>
  <si>
    <t>LEG_*-JOA_*(ns)</t>
  </si>
  <si>
    <t>LEG_*-PRI_*(+)</t>
  </si>
  <si>
    <t>LEG_*-PRI_*(-)</t>
  </si>
  <si>
    <t>LEG_*-PRI_*(sig)</t>
  </si>
  <si>
    <t>LEG_*-PRI_*(ns)</t>
  </si>
  <si>
    <t>managers</t>
  </si>
  <si>
    <t>PWD_ONS-DIN_PSS(-)</t>
  </si>
  <si>
    <t>ACC_CST-DIN_PSS(-)</t>
  </si>
  <si>
    <t>OBA_CTT-DIN_PSS(ns)</t>
  </si>
  <si>
    <t>PWD_ONS-DIN_PSS(ns)</t>
  </si>
  <si>
    <t>PWD_EPF-DIN_PSS(ns)</t>
  </si>
  <si>
    <t>ACC_CST-ACC_WPA(ns)</t>
  </si>
  <si>
    <t>PWD_ONS-ACC_WPA(ns)</t>
  </si>
  <si>
    <t>PWD_EPF-ACC_WPA(+)</t>
  </si>
  <si>
    <t>PWD_ONS-OBA_EXP(-)</t>
  </si>
  <si>
    <t>ACC_CST-OBA_EXP(-)</t>
  </si>
  <si>
    <t>OBA_CTT-OBA_EXP(ns)</t>
  </si>
  <si>
    <t>PWD_ONS-OBA_EXP(ns)</t>
  </si>
  <si>
    <t>PWD_EPF-OBA_EXP(+)</t>
  </si>
  <si>
    <t>ACC_CST-OBA_EXP(ns)</t>
  </si>
  <si>
    <t>ACC_UTI-ACC_WPA(ns)</t>
  </si>
  <si>
    <t>OBA_POJ-ACC_WPA(ns)</t>
  </si>
  <si>
    <t>DIN_PSS-ACC_WPA(+)</t>
  </si>
  <si>
    <t>OBA_EXP-ACC_WPA(+)</t>
  </si>
  <si>
    <t>CHI, VAR, REG</t>
  </si>
  <si>
    <t>ORC_OGP-LMO_AHD(ns)</t>
  </si>
  <si>
    <t>ORC_SIZ-LMO_AHD(ns)</t>
  </si>
  <si>
    <t>ORC_IND-LMO_AHD(ns)</t>
  </si>
  <si>
    <t>ACC_WPA-LMO_AHD(+)</t>
  </si>
  <si>
    <t>ORC_IND-LMO_AHD(+)</t>
  </si>
  <si>
    <t>ORC_SIZ-LMO_AHD(-)</t>
  </si>
  <si>
    <t>ORC_OGP-LMO_AHD(+)</t>
  </si>
  <si>
    <t>LEG_*-LMO_*(-)</t>
  </si>
  <si>
    <t>LEG_*-LMO_*(sig)</t>
  </si>
  <si>
    <t>LEG_*-LMO_*(ns)</t>
  </si>
  <si>
    <t>LEG_*-LMO_*(+)</t>
  </si>
  <si>
    <t>ORC_*-ORC_*(+)</t>
  </si>
  <si>
    <t>ORC_*-ORC_*(-)</t>
  </si>
  <si>
    <t>ORC_*-ORC_*(sig)</t>
  </si>
  <si>
    <t>ORC_*-ORC_*(ns)</t>
  </si>
  <si>
    <t>ORC_*-JOC_*(+)</t>
  </si>
  <si>
    <t>ORC_*-JOC_*(-)</t>
  </si>
  <si>
    <t>ORC_*-JOC_*(sig)</t>
  </si>
  <si>
    <t>ORC_*-JOC_*(ns)</t>
  </si>
  <si>
    <t>ORC_*-PWD_*(+)</t>
  </si>
  <si>
    <t>ORC_*-PWD_*(-)</t>
  </si>
  <si>
    <t>ORC_*-PWD_*(sig)</t>
  </si>
  <si>
    <t>ORC_*-PWD_*(ns)</t>
  </si>
  <si>
    <t>ORC_*-OBA_*(+)</t>
  </si>
  <si>
    <t>ORC_*-OBA_*(-)</t>
  </si>
  <si>
    <t>ORC_*-OBA_*(sig)</t>
  </si>
  <si>
    <t>ORC_*-OBA_*(ns)</t>
  </si>
  <si>
    <t>ORC_*-HEM_*(+)</t>
  </si>
  <si>
    <t>ORC_*-HEM_*(-)</t>
  </si>
  <si>
    <t>ORC_*-HEM_*(sig)</t>
  </si>
  <si>
    <t>ORC_*-HEM_*(ns)</t>
  </si>
  <si>
    <t>ORC_*-REC_*(+)</t>
  </si>
  <si>
    <t>ORC_*-REC_*(-)</t>
  </si>
  <si>
    <t>ORC_*-REC_*(sig)</t>
  </si>
  <si>
    <t>ORC_*-REC_*(ns)</t>
  </si>
  <si>
    <t>ORC_*-PAY_*(+)</t>
  </si>
  <si>
    <t>ORC_*-PAY_*(-)</t>
  </si>
  <si>
    <t>ORC_*-PAY_*(sig)</t>
  </si>
  <si>
    <t>ORC_*-PAY_*(ns)</t>
  </si>
  <si>
    <t>ORC_*-FED_*(+)</t>
  </si>
  <si>
    <t>ORC_*-FED_*(-)</t>
  </si>
  <si>
    <t>ORC_*-FED_*(sig)</t>
  </si>
  <si>
    <t>ORC_*-FED_*(ns)</t>
  </si>
  <si>
    <t>ORC_*-MEN_*(+)</t>
  </si>
  <si>
    <t>ORC_*-MEN_*(-)</t>
  </si>
  <si>
    <t>ORC_*-MEN_*(sig)</t>
  </si>
  <si>
    <t>ORC_*-MEN_*(ns)</t>
  </si>
  <si>
    <t>ORC_*-PRO_*(+)</t>
  </si>
  <si>
    <t>ORC_*-PRO_*(-)</t>
  </si>
  <si>
    <t>ORC_*-PRO_*(sig)</t>
  </si>
  <si>
    <t>ORC_*-PRO_*(ns)</t>
  </si>
  <si>
    <t>ORC_*-DIN_*(+)</t>
  </si>
  <si>
    <t>ORC_*-DIN_*(-)</t>
  </si>
  <si>
    <t>ORC_*-DIN_*(sig)</t>
  </si>
  <si>
    <t>ORC_*-DIN_*(ns)</t>
  </si>
  <si>
    <t>ORC_*-ACC_*(+)</t>
  </si>
  <si>
    <t>ORC_*-ACC_*(-)</t>
  </si>
  <si>
    <t>ORC_*-ACC_*(sig)</t>
  </si>
  <si>
    <t>ORC_*-ACC_*(ns)</t>
  </si>
  <si>
    <t>ORC_*-HEA_*(+)</t>
  </si>
  <si>
    <t>ORC_*-HEA_*(-)</t>
  </si>
  <si>
    <t>ORC_*-HEA_*(sig)</t>
  </si>
  <si>
    <t>ORC_*-HEA_*(ns)</t>
  </si>
  <si>
    <t>ORC_*-PER_*(+)</t>
  </si>
  <si>
    <t>ORC_*-PER_*(-)</t>
  </si>
  <si>
    <t>ORC_*-PER_*(sig)</t>
  </si>
  <si>
    <t>ORC_*-PER_*(ns)</t>
  </si>
  <si>
    <t>ORC_*-JOA_*(+)</t>
  </si>
  <si>
    <t>ORC_*-JOA_*(-)</t>
  </si>
  <si>
    <t>ORC_*-JOA_*(sig)</t>
  </si>
  <si>
    <t>ORC_*-JOA_*(ns)</t>
  </si>
  <si>
    <t>ORC_*-PRI_*(+)</t>
  </si>
  <si>
    <t>ORC_*-PRI_*(-)</t>
  </si>
  <si>
    <t>ORC_*-PRI_*(sig)</t>
  </si>
  <si>
    <t>ORC_*-PRI_*(ns)</t>
  </si>
  <si>
    <t>ORC_*-LMO_*(+)</t>
  </si>
  <si>
    <t>ORC_*-LMO_*(-)</t>
  </si>
  <si>
    <t>ORC_*-LMO_*(sig)</t>
  </si>
  <si>
    <t>ORC_*-LMO_*(ns)</t>
  </si>
  <si>
    <t>ORC_*-LEG_*(+)</t>
  </si>
  <si>
    <t>ORC_*-LEG_*(-)</t>
  </si>
  <si>
    <t>ORC_*-LEG_*(sig)</t>
  </si>
  <si>
    <t>ORC_*-LEG_*(ns)</t>
  </si>
  <si>
    <t>LEG_*-TEA_*(+)</t>
  </si>
  <si>
    <t>LEG_*-TEA_*(-)</t>
  </si>
  <si>
    <t>LEG_*-TEA_*(sig)</t>
  </si>
  <si>
    <t>LEG_*-TEA_*(ns)</t>
  </si>
  <si>
    <t>LEG_*-LEA_*(+)</t>
  </si>
  <si>
    <t>LEG_*-LEA_*(-)</t>
  </si>
  <si>
    <t>LEG_*-LEA_*(sig)</t>
  </si>
  <si>
    <t>LEG_*-LEA_*(ns)</t>
  </si>
  <si>
    <t>ORC_*-TEA_*(+)</t>
  </si>
  <si>
    <t>ORC_*-TEA_*(-)</t>
  </si>
  <si>
    <t>ORC_*-TEA_*(sig)</t>
  </si>
  <si>
    <t>ORC_*-TEA_*(ns)</t>
  </si>
  <si>
    <t>ORC_*-LEA_*(+)</t>
  </si>
  <si>
    <t>ORC_*-LEA_*(-)</t>
  </si>
  <si>
    <t>ORC_*-LEA_*(sig)</t>
  </si>
  <si>
    <t>ORC_*-LEA_*(ns)</t>
  </si>
  <si>
    <t>JOC_*-LEG_*(+)</t>
  </si>
  <si>
    <t>JOC_*-LEG_*(-)</t>
  </si>
  <si>
    <t>JOC_*-LEG_*(sig)</t>
  </si>
  <si>
    <t>JOC_*-LEG_*(ns)</t>
  </si>
  <si>
    <t>JOC_*-JOC_*(+)</t>
  </si>
  <si>
    <t>JOC_*-JOC_*(-)</t>
  </si>
  <si>
    <t>JOC_*-JOC_*(sig)</t>
  </si>
  <si>
    <t>JOC_*-JOC_*(ns)</t>
  </si>
  <si>
    <t>JOC_*-PWD_*(+)</t>
  </si>
  <si>
    <t>JOC_*-PWD_*(-)</t>
  </si>
  <si>
    <t>JOC_*-PWD_*(sig)</t>
  </si>
  <si>
    <t>JOC_*-PWD_*(ns)</t>
  </si>
  <si>
    <t>JOC_*-OBA_*(+)</t>
  </si>
  <si>
    <t>JOC_*-OBA_*(-)</t>
  </si>
  <si>
    <t>JOC_*-OBA_*(sig)</t>
  </si>
  <si>
    <t>JOC_*-OBA_*(ns)</t>
  </si>
  <si>
    <t>JOC_*-TEA_*(+)</t>
  </si>
  <si>
    <t>JOC_*-TEA_*(-)</t>
  </si>
  <si>
    <t>JOC_*-TEA_*(sig)</t>
  </si>
  <si>
    <t>JOC_*-TEA_*(ns)</t>
  </si>
  <si>
    <t>JOC_*-HEM_*(+)</t>
  </si>
  <si>
    <t>JOC_*-HEM_*(-)</t>
  </si>
  <si>
    <t>JOC_*-HEM_*(sig)</t>
  </si>
  <si>
    <t>JOC_*-HEM_*(ns)</t>
  </si>
  <si>
    <t>JOC_*-REC_*(+)</t>
  </si>
  <si>
    <t>JOC_*-REC_*(-)</t>
  </si>
  <si>
    <t>JOC_*-REC_*(sig)</t>
  </si>
  <si>
    <t>JOC_*-REC_*(ns)</t>
  </si>
  <si>
    <t>JOC_*-PAY_*(+)</t>
  </si>
  <si>
    <t>JOC_*-PAY_*(-)</t>
  </si>
  <si>
    <t>JOC_*-PAY_*(sig)</t>
  </si>
  <si>
    <t>JOC_*-PAY_*(ns)</t>
  </si>
  <si>
    <t>JOC_*-FED_*(+)</t>
  </si>
  <si>
    <t>JOC_*-FED_*(-)</t>
  </si>
  <si>
    <t>JOC_*-FED_*(sig)</t>
  </si>
  <si>
    <t>JOC_*-FED_*(ns)</t>
  </si>
  <si>
    <t>JOC_*-MEN_*(+)</t>
  </si>
  <si>
    <t>JOC_*-MEN_*(-)</t>
  </si>
  <si>
    <t>JOC_*-MEN_*(sig)</t>
  </si>
  <si>
    <t>JOC_*-MEN_*(ns)</t>
  </si>
  <si>
    <t>JOC_*-PRO_*(+)</t>
  </si>
  <si>
    <t>JOC_*-PRO_*(-)</t>
  </si>
  <si>
    <t>JOC_*-PRO_*(sig)</t>
  </si>
  <si>
    <t>JOC_*-PRO_*(ns)</t>
  </si>
  <si>
    <t>JOC_*-DIN_*(+)</t>
  </si>
  <si>
    <t>JOC_*-DIN_*(-)</t>
  </si>
  <si>
    <t>JOC_*-DIN_*(sig)</t>
  </si>
  <si>
    <t>JOC_*-DIN_*(ns)</t>
  </si>
  <si>
    <t>JOC_*-ACC_*(-)</t>
  </si>
  <si>
    <t>JOC_*-ACC_*(sig)</t>
  </si>
  <si>
    <t>JOC_*-ACC_*(ns)</t>
  </si>
  <si>
    <t>JOC_*-LEA_*(+)</t>
  </si>
  <si>
    <t>JOC_*-LEA_*(-)</t>
  </si>
  <si>
    <t>JOC_*-LEA_*(sig)</t>
  </si>
  <si>
    <t>JOC_*-LEA_*(ns)</t>
  </si>
  <si>
    <t>JOC_*-HEA_*(+)</t>
  </si>
  <si>
    <t>JOC_*-HEA_*(-)</t>
  </si>
  <si>
    <t>JOC_*-HEA_*(sig)</t>
  </si>
  <si>
    <t>JOC_*-HEA_*(ns)</t>
  </si>
  <si>
    <t>JOC_*-PER_*(+)</t>
  </si>
  <si>
    <t>JOC_*-PER_*(-)</t>
  </si>
  <si>
    <t>JOC_*-PER_*(sig)</t>
  </si>
  <si>
    <t>JOC_*-PER_*(ns)</t>
  </si>
  <si>
    <t>JOC_*-JOA_*(+)</t>
  </si>
  <si>
    <t>JOC_*-JOA_*(-)</t>
  </si>
  <si>
    <t>JOC_*-JOA_*(sig)</t>
  </si>
  <si>
    <t>JOC_*-JOA_*(ns)</t>
  </si>
  <si>
    <t>JOC_*-PRI_*(+)</t>
  </si>
  <si>
    <t>JOC_*-PRI_*(-)</t>
  </si>
  <si>
    <t>JOC_*-PRI_*(sig)</t>
  </si>
  <si>
    <t>JOC_*-PRI_*(ns)</t>
  </si>
  <si>
    <t>JOC_*-LMO_*(+)</t>
  </si>
  <si>
    <t>JOC_*-LMO_*(-)</t>
  </si>
  <si>
    <t>JOC_*-LMO_*(sig)</t>
  </si>
  <si>
    <t>JOC_*-LMO_*(ns)</t>
  </si>
  <si>
    <t>JOC_*-ORC_*(+)</t>
  </si>
  <si>
    <t>JOC_*-ORC_*(-)</t>
  </si>
  <si>
    <t>JOC_*-ORC_*(sig)</t>
  </si>
  <si>
    <t>JOC_*-ORC_*(ns)</t>
  </si>
  <si>
    <t>PWD_*-LEG_*(+)</t>
  </si>
  <si>
    <t>PWD_*-LEG_*(-)</t>
  </si>
  <si>
    <t>PWD_*-LEG_*(sig)</t>
  </si>
  <si>
    <t>PWD_*-LEG_*(ns)</t>
  </si>
  <si>
    <t>PWD_*-ORC_*(+)</t>
  </si>
  <si>
    <t>PWD_*-ORC_*(-)</t>
  </si>
  <si>
    <t>PWD_*-ORC_*(sig)</t>
  </si>
  <si>
    <t>PWD_*-ORC_*(ns)</t>
  </si>
  <si>
    <t>PWD_*-PWD_*(+)</t>
  </si>
  <si>
    <t>PWD_*-PWD_*(-)</t>
  </si>
  <si>
    <t>PWD_*-PWD_*(sig)</t>
  </si>
  <si>
    <t>PWD_*-PWD_*(ns)</t>
  </si>
  <si>
    <t>PWD_*-OBA_*(+)</t>
  </si>
  <si>
    <t>PWD_*-OBA_*(-)</t>
  </si>
  <si>
    <t>PWD_*-OBA_*(sig)</t>
  </si>
  <si>
    <t>PWD_*-OBA_*(ns)</t>
  </si>
  <si>
    <t>PWD_*-TEA_*(+)</t>
  </si>
  <si>
    <t>PWD_*-TEA_*(-)</t>
  </si>
  <si>
    <t>PWD_*-TEA_*(sig)</t>
  </si>
  <si>
    <t>PWD_*-TEA_*(ns)</t>
  </si>
  <si>
    <t>PWD_*-HEM_*(+)</t>
  </si>
  <si>
    <t>PWD_*-HEM_*(-)</t>
  </si>
  <si>
    <t>PWD_*-HEM_*(sig)</t>
  </si>
  <si>
    <t>PWD_*-HEM_*(ns)</t>
  </si>
  <si>
    <t>PWD_*-REC_*(+)</t>
  </si>
  <si>
    <t>PWD_*-REC_*(-)</t>
  </si>
  <si>
    <t>PWD_*-REC_*(sig)</t>
  </si>
  <si>
    <t>PWD_*-REC_*(ns)</t>
  </si>
  <si>
    <t>PWD_*-PAY_*(+)</t>
  </si>
  <si>
    <t>PWD_*-PAY_*(-)</t>
  </si>
  <si>
    <t>PWD_*-PAY_*(sig)</t>
  </si>
  <si>
    <t>PWD_*-PAY_*(ns)</t>
  </si>
  <si>
    <t>PWD_*-FED_*(+)</t>
  </si>
  <si>
    <t>PWD_*-FED_*(-)</t>
  </si>
  <si>
    <t>PWD_*-FED_*(sig)</t>
  </si>
  <si>
    <t>PWD_*-FED_*(ns)</t>
  </si>
  <si>
    <t>PWD_*-MEN_*(+)</t>
  </si>
  <si>
    <t>PWD_*-MEN_*(-)</t>
  </si>
  <si>
    <t>PWD_*-MEN_*(sig)</t>
  </si>
  <si>
    <t>PWD_*-MEN_*(ns)</t>
  </si>
  <si>
    <t>PWD_*-PRO_*(+)</t>
  </si>
  <si>
    <t>PWD_*-PRO_*(-)</t>
  </si>
  <si>
    <t>PWD_*-PRO_*(sig)</t>
  </si>
  <si>
    <t>PWD_*-PRO_*(ns)</t>
  </si>
  <si>
    <t>PWD_*-DIN_*(+)</t>
  </si>
  <si>
    <t>PWD_*-DIN_*(-)</t>
  </si>
  <si>
    <t>PWD_*-DIN_*(sig)</t>
  </si>
  <si>
    <t>PWD_*-DIN_*(ns)</t>
  </si>
  <si>
    <t>PWD_*-ACC_*(-)</t>
  </si>
  <si>
    <t>PWD_*-ACC_*(sig)</t>
  </si>
  <si>
    <t>PWD_*-ACC_*(ns)</t>
  </si>
  <si>
    <t>PWD_*-LEA_*(+)</t>
  </si>
  <si>
    <t>PWD_*-LEA_*(-)</t>
  </si>
  <si>
    <t>PWD_*-LEA_*(sig)</t>
  </si>
  <si>
    <t>PWD_*-LEA_*(ns)</t>
  </si>
  <si>
    <t>PWD_*-HEA_*(+)</t>
  </si>
  <si>
    <t>PWD_*-HEA_*(-)</t>
  </si>
  <si>
    <t>PWD_*-HEA_*(sig)</t>
  </si>
  <si>
    <t>PWD_*-HEA_*(ns)</t>
  </si>
  <si>
    <t>PWD_*-PER_*(+)</t>
  </si>
  <si>
    <t>PWD_*-PER_*(-)</t>
  </si>
  <si>
    <t>PWD_*-PER_*(sig)</t>
  </si>
  <si>
    <t>PWD_*-PER_*(ns)</t>
  </si>
  <si>
    <t>PWD_*-JOA_*(+)</t>
  </si>
  <si>
    <t>PWD_*-JOA_*(-)</t>
  </si>
  <si>
    <t>PWD_*-JOA_*(sig)</t>
  </si>
  <si>
    <t>PWD_*-JOA_*(ns)</t>
  </si>
  <si>
    <t>PWD_*-PRI_*(+)</t>
  </si>
  <si>
    <t>PWD_*-PRI_*(-)</t>
  </si>
  <si>
    <t>PWD_*-PRI_*(sig)</t>
  </si>
  <si>
    <t>PWD_*-PRI_*(ns)</t>
  </si>
  <si>
    <t>PWD_*-LMO_*(+)</t>
  </si>
  <si>
    <t>PWD_*-LMO_*(-)</t>
  </si>
  <si>
    <t>PWD_*-LMO_*(sig)</t>
  </si>
  <si>
    <t>PWD_*-LMO_*(ns)</t>
  </si>
  <si>
    <t>PWD_*-JOC_*(+)</t>
  </si>
  <si>
    <t>PWD_*-JOC_*(-)</t>
  </si>
  <si>
    <t>PWD_*-JOC_*(sig)</t>
  </si>
  <si>
    <t>PWD_*-JOC_*(ns)</t>
  </si>
  <si>
    <t>OBA_*-LEG_*(+)</t>
  </si>
  <si>
    <t>OBA_*-LEG_*(-)</t>
  </si>
  <si>
    <t>OBA_*-LEG_*(sig)</t>
  </si>
  <si>
    <t>OBA_*-LEG_*(ns)</t>
  </si>
  <si>
    <t>OBA_*-ORC_*(+)</t>
  </si>
  <si>
    <t>OBA_*-ORC_*(-)</t>
  </si>
  <si>
    <t>OBA_*-ORC_*(sig)</t>
  </si>
  <si>
    <t>OBA_*-ORC_*(ns)</t>
  </si>
  <si>
    <t>OBA_*-JOC_*(+)</t>
  </si>
  <si>
    <t>OBA_*-JOC_*(-)</t>
  </si>
  <si>
    <t>OBA_*-JOC_*(sig)</t>
  </si>
  <si>
    <t>OBA_*-JOC_*(ns)</t>
  </si>
  <si>
    <t>OBA_*-OBA_*(+)</t>
  </si>
  <si>
    <t>OBA_*-OBA_*(-)</t>
  </si>
  <si>
    <t>OBA_*-OBA_*(sig)</t>
  </si>
  <si>
    <t>OBA_*-OBA_*(ns)</t>
  </si>
  <si>
    <t>OBA_*-TEA_*(+)</t>
  </si>
  <si>
    <t>OBA_*-TEA_*(-)</t>
  </si>
  <si>
    <t>OBA_*-TEA_*(sig)</t>
  </si>
  <si>
    <t>OBA_*-TEA_*(ns)</t>
  </si>
  <si>
    <t>OBA_*-HEM_*(+)</t>
  </si>
  <si>
    <t>OBA_*-HEM_*(-)</t>
  </si>
  <si>
    <t>OBA_*-HEM_*(sig)</t>
  </si>
  <si>
    <t>OBA_*-HEM_*(ns)</t>
  </si>
  <si>
    <t>OBA_*-REC_*(+)</t>
  </si>
  <si>
    <t>OBA_*-REC_*(-)</t>
  </si>
  <si>
    <t>OBA_*-REC_*(sig)</t>
  </si>
  <si>
    <t>OBA_*-REC_*(ns)</t>
  </si>
  <si>
    <t>OBA_*-PAY_*(+)</t>
  </si>
  <si>
    <t>OBA_*-PAY_*(-)</t>
  </si>
  <si>
    <t>OBA_*-PAY_*(sig)</t>
  </si>
  <si>
    <t>OBA_*-PAY_*(ns)</t>
  </si>
  <si>
    <t>OBA_*-FED_*(+)</t>
  </si>
  <si>
    <t>OBA_*-FED_*(-)</t>
  </si>
  <si>
    <t>OBA_*-FED_*(sig)</t>
  </si>
  <si>
    <t>OBA_*-FED_*(ns)</t>
  </si>
  <si>
    <t>OBA_*-MEN_*(+)</t>
  </si>
  <si>
    <t>OBA_*-MEN_*(-)</t>
  </si>
  <si>
    <t>OBA_*-MEN_*(sig)</t>
  </si>
  <si>
    <t>OBA_*-MEN_*(ns)</t>
  </si>
  <si>
    <t>OBA_*-PRO_*(+)</t>
  </si>
  <si>
    <t>OBA_*-PRO_*(-)</t>
  </si>
  <si>
    <t>OBA_*-PRO_*(sig)</t>
  </si>
  <si>
    <t>OBA_*-PRO_*(ns)</t>
  </si>
  <si>
    <t>OBA_*-DIN_*(+)</t>
  </si>
  <si>
    <t>OBA_*-DIN_*(-)</t>
  </si>
  <si>
    <t>OBA_*-DIN_*(sig)</t>
  </si>
  <si>
    <t>OBA_*-DIN_*(ns)</t>
  </si>
  <si>
    <t>OBA_*-ACC_*(-)</t>
  </si>
  <si>
    <t>OBA_*-ACC_*(sig)</t>
  </si>
  <si>
    <t>OBA_*-ACC_*(ns)</t>
  </si>
  <si>
    <t>OBA_*-LEA_*(+)</t>
  </si>
  <si>
    <t>OBA_*-LEA_*(-)</t>
  </si>
  <si>
    <t>OBA_*-LEA_*(sig)</t>
  </si>
  <si>
    <t>OBA_*-LEA_*(ns)</t>
  </si>
  <si>
    <t>OBA_*-HEA_*(+)</t>
  </si>
  <si>
    <t>OBA_*-HEA_*(-)</t>
  </si>
  <si>
    <t>OBA_*-HEA_*(sig)</t>
  </si>
  <si>
    <t>OBA_*-HEA_*(ns)</t>
  </si>
  <si>
    <t>OBA_*-PER_*(+)</t>
  </si>
  <si>
    <t>OBA_*-PER_*(-)</t>
  </si>
  <si>
    <t>OBA_*-PER_*(sig)</t>
  </si>
  <si>
    <t>OBA_*-PER_*(ns)</t>
  </si>
  <si>
    <t>OBA_*-JOA_*(+)</t>
  </si>
  <si>
    <t>OBA_*-JOA_*(-)</t>
  </si>
  <si>
    <t>OBA_*-JOA_*(sig)</t>
  </si>
  <si>
    <t>OBA_*-JOA_*(ns)</t>
  </si>
  <si>
    <t>OBA_*-PRI_*(+)</t>
  </si>
  <si>
    <t>OBA_*-PRI_*(-)</t>
  </si>
  <si>
    <t>OBA_*-PRI_*(sig)</t>
  </si>
  <si>
    <t>OBA_*-PRI_*(ns)</t>
  </si>
  <si>
    <t>OBA_*-LMO_*(+)</t>
  </si>
  <si>
    <t>OBA_*-LMO_*(-)</t>
  </si>
  <si>
    <t>OBA_*-LMO_*(sig)</t>
  </si>
  <si>
    <t>OBA_*-LMO_*(ns)</t>
  </si>
  <si>
    <t>OBA_*-PWD_*(+)</t>
  </si>
  <si>
    <t>OBA_*-PWD_*(-)</t>
  </si>
  <si>
    <t>OBA_*-PWD_*(sig)</t>
  </si>
  <si>
    <t>OBA_*-PWD_*(ns)</t>
  </si>
  <si>
    <t>TEA_*-LEG_*(+)</t>
  </si>
  <si>
    <t>TEA_*-LEG_*(-)</t>
  </si>
  <si>
    <t>TEA_*-LEG_*(sig)</t>
  </si>
  <si>
    <t>TEA_*-LEG_*(ns)</t>
  </si>
  <si>
    <t>TEA_*-ORC_*(+)</t>
  </si>
  <si>
    <t>TEA_*-ORC_*(-)</t>
  </si>
  <si>
    <t>TEA_*-ORC_*(sig)</t>
  </si>
  <si>
    <t>TEA_*-ORC_*(ns)</t>
  </si>
  <si>
    <t>TEA_*-JOC_*(+)</t>
  </si>
  <si>
    <t>TEA_*-JOC_*(-)</t>
  </si>
  <si>
    <t>TEA_*-JOC_*(sig)</t>
  </si>
  <si>
    <t>TEA_*-JOC_*(ns)</t>
  </si>
  <si>
    <t>TEA_*-PWD_*(+)</t>
  </si>
  <si>
    <t>TEA_*-PWD_*(-)</t>
  </si>
  <si>
    <t>TEA_*-PWD_*(sig)</t>
  </si>
  <si>
    <t>TEA_*-PWD_*(ns)</t>
  </si>
  <si>
    <t>TEA_*-TEA_*(+)</t>
  </si>
  <si>
    <t>TEA_*-TEA_*(-)</t>
  </si>
  <si>
    <t>TEA_*-TEA_*(sig)</t>
  </si>
  <si>
    <t>TEA_*-TEA_*(ns)</t>
  </si>
  <si>
    <t>TEA_*-HEM_*(+)</t>
  </si>
  <si>
    <t>TEA_*-HEM_*(-)</t>
  </si>
  <si>
    <t>TEA_*-HEM_*(sig)</t>
  </si>
  <si>
    <t>TEA_*-HEM_*(ns)</t>
  </si>
  <si>
    <t>TEA_*-REC_*(+)</t>
  </si>
  <si>
    <t>TEA_*-REC_*(-)</t>
  </si>
  <si>
    <t>TEA_*-REC_*(sig)</t>
  </si>
  <si>
    <t>TEA_*-REC_*(ns)</t>
  </si>
  <si>
    <t>TEA_*-PAY_*(+)</t>
  </si>
  <si>
    <t>TEA_*-PAY_*(-)</t>
  </si>
  <si>
    <t>TEA_*-PAY_*(sig)</t>
  </si>
  <si>
    <t>TEA_*-PAY_*(ns)</t>
  </si>
  <si>
    <t>TEA_*-FED_*(+)</t>
  </si>
  <si>
    <t>TEA_*-FED_*(-)</t>
  </si>
  <si>
    <t>TEA_*-FED_*(sig)</t>
  </si>
  <si>
    <t>TEA_*-FED_*(ns)</t>
  </si>
  <si>
    <t>TEA_*-MEN_*(+)</t>
  </si>
  <si>
    <t>TEA_*-MEN_*(-)</t>
  </si>
  <si>
    <t>TEA_*-MEN_*(sig)</t>
  </si>
  <si>
    <t>TEA_*-MEN_*(ns)</t>
  </si>
  <si>
    <t>TEA_*-PRO_*(+)</t>
  </si>
  <si>
    <t>TEA_*-PRO_*(-)</t>
  </si>
  <si>
    <t>TEA_*-PRO_*(sig)</t>
  </si>
  <si>
    <t>TEA_*-PRO_*(ns)</t>
  </si>
  <si>
    <t>TEA_*-DIN_*(+)</t>
  </si>
  <si>
    <t>TEA_*-DIN_*(-)</t>
  </si>
  <si>
    <t>TEA_*-DIN_*(sig)</t>
  </si>
  <si>
    <t>TEA_*-DIN_*(ns)</t>
  </si>
  <si>
    <t>TEA_*-ACC_*(+)</t>
  </si>
  <si>
    <t>TEA_*-ACC_*(-)</t>
  </si>
  <si>
    <t>TEA_*-ACC_*(sig)</t>
  </si>
  <si>
    <t>TEA_*-ACC_*(ns)</t>
  </si>
  <si>
    <t>TEA_*-LEA_*(+)</t>
  </si>
  <si>
    <t>TEA_*-LEA_*(-)</t>
  </si>
  <si>
    <t>TEA_*-LEA_*(sig)</t>
  </si>
  <si>
    <t>TEA_*-LEA_*(ns)</t>
  </si>
  <si>
    <t>TEA_*-HEA_*(+)</t>
  </si>
  <si>
    <t>TEA_*-HEA_*(-)</t>
  </si>
  <si>
    <t>TEA_*-HEA_*(sig)</t>
  </si>
  <si>
    <t>TEA_*-HEA_*(ns)</t>
  </si>
  <si>
    <t>TEA_*-PER_*(+)</t>
  </si>
  <si>
    <t>TEA_*-PER_*(-)</t>
  </si>
  <si>
    <t>TEA_*-PER_*(sig)</t>
  </si>
  <si>
    <t>TEA_*-PER_*(ns)</t>
  </si>
  <si>
    <t>TEA_*-JOA_*(+)</t>
  </si>
  <si>
    <t>TEA_*-JOA_*(-)</t>
  </si>
  <si>
    <t>TEA_*-JOA_*(sig)</t>
  </si>
  <si>
    <t>TEA_*-JOA_*(ns)</t>
  </si>
  <si>
    <t>TEA_*-PRI_*(+)</t>
  </si>
  <si>
    <t>TEA_*-PRI_*(-)</t>
  </si>
  <si>
    <t>TEA_*-PRI_*(sig)</t>
  </si>
  <si>
    <t>TEA_*-PRI_*(ns)</t>
  </si>
  <si>
    <t>TEA_*-LMO_*(+)</t>
  </si>
  <si>
    <t>TEA_*-LMO_*(-)</t>
  </si>
  <si>
    <t>TEA_*-LMO_*(sig)</t>
  </si>
  <si>
    <t>TEA_*-LMO_*(ns)</t>
  </si>
  <si>
    <t>TEA_*-OBA_*(+)</t>
  </si>
  <si>
    <t>TEA_*-OBA_*(-)</t>
  </si>
  <si>
    <t>TEA_*-OBA_*(sig)</t>
  </si>
  <si>
    <t>TEA_*-OBA_*(ns)</t>
  </si>
  <si>
    <t>HEA_*-LEG_*(+)</t>
  </si>
  <si>
    <t>HEA_*-LEG_*(-)</t>
  </si>
  <si>
    <t>HEA_*-LEG_*(sig)</t>
  </si>
  <si>
    <t>HEA_*-LEG_*(ns)</t>
  </si>
  <si>
    <t>HEA_*-ORC_*(+)</t>
  </si>
  <si>
    <t>HEA_*-ORC_*(-)</t>
  </si>
  <si>
    <t>HEA_*-ORC_*(sig)</t>
  </si>
  <si>
    <t>HEA_*-ORC_*(ns)</t>
  </si>
  <si>
    <t>HEA_*-JOC_*(+)</t>
  </si>
  <si>
    <t>HEA_*-JOC_*(-)</t>
  </si>
  <si>
    <t>HEA_*-JOC_*(sig)</t>
  </si>
  <si>
    <t>HEA_*-JOC_*(ns)</t>
  </si>
  <si>
    <t>HEA_*-PWD_*(+)</t>
  </si>
  <si>
    <t>HEA_*-PWD_*(-)</t>
  </si>
  <si>
    <t>HEA_*-PWD_*(sig)</t>
  </si>
  <si>
    <t>HEA_*-PWD_*(ns)</t>
  </si>
  <si>
    <t>HEA_*-OBA_*(+)</t>
  </si>
  <si>
    <t>HEA_*-OBA_*(-)</t>
  </si>
  <si>
    <t>HEA_*-OBA_*(sig)</t>
  </si>
  <si>
    <t>HEA_*-OBA_*(ns)</t>
  </si>
  <si>
    <t>HEA_*-HEA_*(+)</t>
  </si>
  <si>
    <t>HEA_*-HEA_*(-)</t>
  </si>
  <si>
    <t>HEA_*-HEA_*(sig)</t>
  </si>
  <si>
    <t>HEA_*-HEA_*(ns)</t>
  </si>
  <si>
    <t>HEA_*-HEM_*(+)</t>
  </si>
  <si>
    <t>HEA_*-HEM_*(-)</t>
  </si>
  <si>
    <t>HEA_*-HEM_*(sig)</t>
  </si>
  <si>
    <t>HEA_*-HEM_*(ns)</t>
  </si>
  <si>
    <t>HEA_*-REC_*(+)</t>
  </si>
  <si>
    <t>HEA_*-REC_*(-)</t>
  </si>
  <si>
    <t>HEA_*-REC_*(sig)</t>
  </si>
  <si>
    <t>HEA_*-REC_*(ns)</t>
  </si>
  <si>
    <t>HEA_*-PAY_*(+)</t>
  </si>
  <si>
    <t>HEA_*-PAY_*(-)</t>
  </si>
  <si>
    <t>HEA_*-PAY_*(sig)</t>
  </si>
  <si>
    <t>HEA_*-PAY_*(ns)</t>
  </si>
  <si>
    <t>HEA_*-FED_*(+)</t>
  </si>
  <si>
    <t>HEA_*-FED_*(-)</t>
  </si>
  <si>
    <t>HEA_*-FED_*(sig)</t>
  </si>
  <si>
    <t>HEA_*-FED_*(ns)</t>
  </si>
  <si>
    <t>HEA_*-MEN_*(+)</t>
  </si>
  <si>
    <t>HEA_*-MEN_*(-)</t>
  </si>
  <si>
    <t>HEA_*-MEN_*(sig)</t>
  </si>
  <si>
    <t>HEA_*-MEN_*(ns)</t>
  </si>
  <si>
    <t>HEA_*-PRO_*(+)</t>
  </si>
  <si>
    <t>HEA_*-PRO_*(-)</t>
  </si>
  <si>
    <t>HEA_*-PRO_*(sig)</t>
  </si>
  <si>
    <t>HEA_*-PRO_*(ns)</t>
  </si>
  <si>
    <t>HEA_*-DIN_*(+)</t>
  </si>
  <si>
    <t>HEA_*-DIN_*(-)</t>
  </si>
  <si>
    <t>HEA_*-DIN_*(sig)</t>
  </si>
  <si>
    <t>HEA_*-DIN_*(ns)</t>
  </si>
  <si>
    <t>HEA_*-ACC_*(+)</t>
  </si>
  <si>
    <t>HEA_*-ACC_*(-)</t>
  </si>
  <si>
    <t>HEA_*-ACC_*(sig)</t>
  </si>
  <si>
    <t>HEA_*-ACC_*(ns)</t>
  </si>
  <si>
    <t>HEA_*-LEA_*(+)</t>
  </si>
  <si>
    <t>HEA_*-LEA_*(-)</t>
  </si>
  <si>
    <t>HEA_*-LEA_*(sig)</t>
  </si>
  <si>
    <t>HEA_*-LEA_*(ns)</t>
  </si>
  <si>
    <t>HEA_*-PER_*(+)</t>
  </si>
  <si>
    <t>HEA_*-PER_*(-)</t>
  </si>
  <si>
    <t>HEA_*-PER_*(sig)</t>
  </si>
  <si>
    <t>HEA_*-PER_*(ns)</t>
  </si>
  <si>
    <t>HEA_*-JOA_*(+)</t>
  </si>
  <si>
    <t>HEA_*-JOA_*(-)</t>
  </si>
  <si>
    <t>HEA_*-JOA_*(sig)</t>
  </si>
  <si>
    <t>HEA_*-JOA_*(ns)</t>
  </si>
  <si>
    <t>HEA_*-PRI_*(+)</t>
  </si>
  <si>
    <t>HEA_*-PRI_*(-)</t>
  </si>
  <si>
    <t>HEA_*-PRI_*(sig)</t>
  </si>
  <si>
    <t>HEA_*-PRI_*(ns)</t>
  </si>
  <si>
    <t>HEA_*-LMO_*(+)</t>
  </si>
  <si>
    <t>HEA_*-LMO_*(-)</t>
  </si>
  <si>
    <t>HEA_*-LMO_*(sig)</t>
  </si>
  <si>
    <t>HEA_*-LMO_*(ns)</t>
  </si>
  <si>
    <t>HEM_*-LEG_*(+)</t>
  </si>
  <si>
    <t>HEM_*-LEG_*(-)</t>
  </si>
  <si>
    <t>HEM_*-LEG_*(sig)</t>
  </si>
  <si>
    <t>HEM_*-LEG_*(ns)</t>
  </si>
  <si>
    <t>HEM_*-ORC_*(+)</t>
  </si>
  <si>
    <t>HEM_*-ORC_*(-)</t>
  </si>
  <si>
    <t>HEM_*-ORC_*(sig)</t>
  </si>
  <si>
    <t>HEM_*-ORC_*(ns)</t>
  </si>
  <si>
    <t>HEM_*-JOC_*(+)</t>
  </si>
  <si>
    <t>HEM_*-JOC_*(-)</t>
  </si>
  <si>
    <t>HEM_*-JOC_*(sig)</t>
  </si>
  <si>
    <t>HEM_*-JOC_*(ns)</t>
  </si>
  <si>
    <t>HEM_*-PWD_*(+)</t>
  </si>
  <si>
    <t>HEM_*-PWD_*(-)</t>
  </si>
  <si>
    <t>HEM_*-PWD_*(sig)</t>
  </si>
  <si>
    <t>HEM_*-PWD_*(ns)</t>
  </si>
  <si>
    <t>HEM_*-OBA_*(+)</t>
  </si>
  <si>
    <t>HEM_*-OBA_*(-)</t>
  </si>
  <si>
    <t>HEM_*-OBA_*(sig)</t>
  </si>
  <si>
    <t>HEM_*-OBA_*(ns)</t>
  </si>
  <si>
    <t>HEM_*-HEM_*(+)</t>
  </si>
  <si>
    <t>HEM_*-HEM_*(-)</t>
  </si>
  <si>
    <t>HEM_*-HEM_*(sig)</t>
  </si>
  <si>
    <t>HEM_*-HEM_*(ns)</t>
  </si>
  <si>
    <t>HEM_*-REC_*(+)</t>
  </si>
  <si>
    <t>HEM_*-REC_*(-)</t>
  </si>
  <si>
    <t>HEM_*-REC_*(sig)</t>
  </si>
  <si>
    <t>HEM_*-REC_*(ns)</t>
  </si>
  <si>
    <t>HEM_*-PAY_*(+)</t>
  </si>
  <si>
    <t>HEM_*-PAY_*(-)</t>
  </si>
  <si>
    <t>HEM_*-PAY_*(sig)</t>
  </si>
  <si>
    <t>HEM_*-PAY_*(ns)</t>
  </si>
  <si>
    <t>HEM_*-FED_*(+)</t>
  </si>
  <si>
    <t>HEM_*-FED_*(-)</t>
  </si>
  <si>
    <t>HEM_*-FED_*(sig)</t>
  </si>
  <si>
    <t>HEM_*-FED_*(ns)</t>
  </si>
  <si>
    <t>HEM_*-MEN_*(+)</t>
  </si>
  <si>
    <t>HEM_*-MEN_*(-)</t>
  </si>
  <si>
    <t>HEM_*-MEN_*(sig)</t>
  </si>
  <si>
    <t>HEM_*-MEN_*(ns)</t>
  </si>
  <si>
    <t>HEM_*-PRO_*(+)</t>
  </si>
  <si>
    <t>HEM_*-PRO_*(-)</t>
  </si>
  <si>
    <t>HEM_*-PRO_*(sig)</t>
  </si>
  <si>
    <t>HEM_*-PRO_*(ns)</t>
  </si>
  <si>
    <t>HEM_*-DIN_*(+)</t>
  </si>
  <si>
    <t>HEM_*-DIN_*(-)</t>
  </si>
  <si>
    <t>HEM_*-DIN_*(sig)</t>
  </si>
  <si>
    <t>HEM_*-DIN_*(ns)</t>
  </si>
  <si>
    <t>HEM_*-ACC_*(+)</t>
  </si>
  <si>
    <t>HEM_*-ACC_*(-)</t>
  </si>
  <si>
    <t>HEM_*-ACC_*(sig)</t>
  </si>
  <si>
    <t>HEM_*-ACC_*(ns)</t>
  </si>
  <si>
    <t>HEM_*-LEA_*(+)</t>
  </si>
  <si>
    <t>HEM_*-LEA_*(-)</t>
  </si>
  <si>
    <t>HEM_*-LEA_*(sig)</t>
  </si>
  <si>
    <t>HEM_*-LEA_*(ns)</t>
  </si>
  <si>
    <t>HEM_*-HEA_*(+)</t>
  </si>
  <si>
    <t>HEM_*-HEA_*(-)</t>
  </si>
  <si>
    <t>HEM_*-HEA_*(sig)</t>
  </si>
  <si>
    <t>HEM_*-HEA_*(ns)</t>
  </si>
  <si>
    <t>HEM_*-PER_*(+)</t>
  </si>
  <si>
    <t>HEM_*-PER_*(-)</t>
  </si>
  <si>
    <t>HEM_*-PER_*(sig)</t>
  </si>
  <si>
    <t>HEM_*-PER_*(ns)</t>
  </si>
  <si>
    <t>HEM_*-JOA_*(+)</t>
  </si>
  <si>
    <t>HEM_*-JOA_*(-)</t>
  </si>
  <si>
    <t>HEM_*-JOA_*(sig)</t>
  </si>
  <si>
    <t>HEM_*-JOA_*(ns)</t>
  </si>
  <si>
    <t>HEM_*-PRI_*(+)</t>
  </si>
  <si>
    <t>HEM_*-PRI_*(-)</t>
  </si>
  <si>
    <t>HEM_*-PRI_*(sig)</t>
  </si>
  <si>
    <t>HEM_*-PRI_*(ns)</t>
  </si>
  <si>
    <t>HEM_*-LMO_*(+)</t>
  </si>
  <si>
    <t>HEM_*-LMO_*(-)</t>
  </si>
  <si>
    <t>HEM_*-LMO_*(sig)</t>
  </si>
  <si>
    <t>HEM_*-LMO_*(ns)</t>
  </si>
  <si>
    <t>HEM_*-TEA_*(+)</t>
  </si>
  <si>
    <t>HEM_*-TEA_*(-)</t>
  </si>
  <si>
    <t>HEM_*-TEA_*(sig)</t>
  </si>
  <si>
    <t>HEM_*-TEA_*(ns)</t>
  </si>
  <si>
    <t>REC_*-LEG_*(+)</t>
  </si>
  <si>
    <t>REC_*-LEG_*(-)</t>
  </si>
  <si>
    <t>REC_*-LEG_*(sig)</t>
  </si>
  <si>
    <t>REC_*-LEG_*(ns)</t>
  </si>
  <si>
    <t>REC_*-ORC_*(+)</t>
  </si>
  <si>
    <t>REC_*-ORC_*(-)</t>
  </si>
  <si>
    <t>REC_*-ORC_*(sig)</t>
  </si>
  <si>
    <t>REC_*-ORC_*(ns)</t>
  </si>
  <si>
    <t>REC_*-JOC_*(+)</t>
  </si>
  <si>
    <t>REC_*-JOC_*(-)</t>
  </si>
  <si>
    <t>REC_*-JOC_*(sig)</t>
  </si>
  <si>
    <t>REC_*-JOC_*(ns)</t>
  </si>
  <si>
    <t>REC_*-PWD_*(+)</t>
  </si>
  <si>
    <t>REC_*-PWD_*(-)</t>
  </si>
  <si>
    <t>REC_*-PWD_*(sig)</t>
  </si>
  <si>
    <t>REC_*-PWD_*(ns)</t>
  </si>
  <si>
    <t>REC_*-OBA_*(+)</t>
  </si>
  <si>
    <t>REC_*-OBA_*(-)</t>
  </si>
  <si>
    <t>REC_*-OBA_*(sig)</t>
  </si>
  <si>
    <t>REC_*-OBA_*(ns)</t>
  </si>
  <si>
    <t>REC_*-TEA_*(+)</t>
  </si>
  <si>
    <t>REC_*-TEA_*(-)</t>
  </si>
  <si>
    <t>REC_*-TEA_*(sig)</t>
  </si>
  <si>
    <t>REC_*-TEA_*(ns)</t>
  </si>
  <si>
    <t>REC_*-REC_*(+)</t>
  </si>
  <si>
    <t>REC_*-REC_*(-)</t>
  </si>
  <si>
    <t>REC_*-REC_*(sig)</t>
  </si>
  <si>
    <t>REC_*-REC_*(ns)</t>
  </si>
  <si>
    <t>REC_*-PAY_*(+)</t>
  </si>
  <si>
    <t>REC_*-PAY_*(-)</t>
  </si>
  <si>
    <t>REC_*-PAY_*(sig)</t>
  </si>
  <si>
    <t>REC_*-PAY_*(ns)</t>
  </si>
  <si>
    <t>REC_*-FED_*(+)</t>
  </si>
  <si>
    <t>REC_*-FED_*(-)</t>
  </si>
  <si>
    <t>REC_*-FED_*(sig)</t>
  </si>
  <si>
    <t>REC_*-FED_*(ns)</t>
  </si>
  <si>
    <t>REC_*-MEN_*(+)</t>
  </si>
  <si>
    <t>REC_*-MEN_*(-)</t>
  </si>
  <si>
    <t>REC_*-MEN_*(sig)</t>
  </si>
  <si>
    <t>REC_*-MEN_*(ns)</t>
  </si>
  <si>
    <t>REC_*-PRO_*(+)</t>
  </si>
  <si>
    <t>REC_*-PRO_*(-)</t>
  </si>
  <si>
    <t>REC_*-PRO_*(sig)</t>
  </si>
  <si>
    <t>REC_*-PRO_*(ns)</t>
  </si>
  <si>
    <t>REC_*-DIN_*(+)</t>
  </si>
  <si>
    <t>REC_*-DIN_*(-)</t>
  </si>
  <si>
    <t>REC_*-DIN_*(sig)</t>
  </si>
  <si>
    <t>REC_*-DIN_*(ns)</t>
  </si>
  <si>
    <t>REC_*-ACC_*(+)</t>
  </si>
  <si>
    <t>REC_*-ACC_*(-)</t>
  </si>
  <si>
    <t>REC_*-ACC_*(sig)</t>
  </si>
  <si>
    <t>REC_*-ACC_*(ns)</t>
  </si>
  <si>
    <t>REC_*-LEA_*(+)</t>
  </si>
  <si>
    <t>REC_*-LEA_*(-)</t>
  </si>
  <si>
    <t>REC_*-LEA_*(sig)</t>
  </si>
  <si>
    <t>REC_*-LEA_*(ns)</t>
  </si>
  <si>
    <t>REC_*-HEA_*(+)</t>
  </si>
  <si>
    <t>REC_*-HEA_*(-)</t>
  </si>
  <si>
    <t>REC_*-HEA_*(sig)</t>
  </si>
  <si>
    <t>REC_*-HEA_*(ns)</t>
  </si>
  <si>
    <t>REC_*-PER_*(+)</t>
  </si>
  <si>
    <t>REC_*-PER_*(-)</t>
  </si>
  <si>
    <t>REC_*-PER_*(sig)</t>
  </si>
  <si>
    <t>REC_*-PER_*(ns)</t>
  </si>
  <si>
    <t>REC_*-JOA_*(+)</t>
  </si>
  <si>
    <t>REC_*-JOA_*(-)</t>
  </si>
  <si>
    <t>REC_*-JOA_*(sig)</t>
  </si>
  <si>
    <t>REC_*-JOA_*(ns)</t>
  </si>
  <si>
    <t>REC_*-PRI_*(+)</t>
  </si>
  <si>
    <t>REC_*-PRI_*(-)</t>
  </si>
  <si>
    <t>REC_*-PRI_*(sig)</t>
  </si>
  <si>
    <t>REC_*-PRI_*(ns)</t>
  </si>
  <si>
    <t>REC_*-LMO_*(+)</t>
  </si>
  <si>
    <t>REC_*-LMO_*(-)</t>
  </si>
  <si>
    <t>REC_*-LMO_*(sig)</t>
  </si>
  <si>
    <t>REC_*-LMO_*(ns)</t>
  </si>
  <si>
    <t>REC_*-HEM_*(+)</t>
  </si>
  <si>
    <t>REC_*-HEM_*(-)</t>
  </si>
  <si>
    <t>REC_*-HEM_*(sig)</t>
  </si>
  <si>
    <t>REC_*-HEM_*(ns)</t>
  </si>
  <si>
    <t>PAY_*-LEG_*(+)</t>
  </si>
  <si>
    <t>PAY_*-LEG_*(-)</t>
  </si>
  <si>
    <t>PAY_*-LEG_*(sig)</t>
  </si>
  <si>
    <t>PAY_*-LEG_*(ns)</t>
  </si>
  <si>
    <t>PAY_*-ORC_*(+)</t>
  </si>
  <si>
    <t>PAY_*-ORC_*(-)</t>
  </si>
  <si>
    <t>PAY_*-ORC_*(sig)</t>
  </si>
  <si>
    <t>PAY_*-ORC_*(ns)</t>
  </si>
  <si>
    <t>PAY_*-JOC_*(+)</t>
  </si>
  <si>
    <t>PAY_*-JOC_*(-)</t>
  </si>
  <si>
    <t>PAY_*-JOC_*(sig)</t>
  </si>
  <si>
    <t>PAY_*-JOC_*(ns)</t>
  </si>
  <si>
    <t>PAY_*-PWD_*(+)</t>
  </si>
  <si>
    <t>PAY_*-PWD_*(-)</t>
  </si>
  <si>
    <t>PAY_*-PWD_*(sig)</t>
  </si>
  <si>
    <t>PAY_*-PWD_*(ns)</t>
  </si>
  <si>
    <t>PAY_*-OBA_*(+)</t>
  </si>
  <si>
    <t>PAY_*-OBA_*(-)</t>
  </si>
  <si>
    <t>PAY_*-OBA_*(sig)</t>
  </si>
  <si>
    <t>PAY_*-OBA_*(ns)</t>
  </si>
  <si>
    <t>PAY_*-TEA_*(+)</t>
  </si>
  <si>
    <t>PAY_*-TEA_*(-)</t>
  </si>
  <si>
    <t>PAY_*-TEA_*(sig)</t>
  </si>
  <si>
    <t>PAY_*-TEA_*(ns)</t>
  </si>
  <si>
    <t>PAY_*-HEM_*(+)</t>
  </si>
  <si>
    <t>PAY_*-HEM_*(-)</t>
  </si>
  <si>
    <t>PAY_*-HEM_*(sig)</t>
  </si>
  <si>
    <t>PAY_*-HEM_*(ns)</t>
  </si>
  <si>
    <t>PAY_*-PAY_*(+)</t>
  </si>
  <si>
    <t>PAY_*-PAY_*(-)</t>
  </si>
  <si>
    <t>PAY_*-PAY_*(sig)</t>
  </si>
  <si>
    <t>PAY_*-PAY_*(ns)</t>
  </si>
  <si>
    <t>PAY_*-FED_*(+)</t>
  </si>
  <si>
    <t>PAY_*-FED_*(-)</t>
  </si>
  <si>
    <t>PAY_*-FED_*(sig)</t>
  </si>
  <si>
    <t>PAY_*-FED_*(ns)</t>
  </si>
  <si>
    <t>PAY_*-MEN_*(+)</t>
  </si>
  <si>
    <t>PAY_*-MEN_*(-)</t>
  </si>
  <si>
    <t>PAY_*-MEN_*(sig)</t>
  </si>
  <si>
    <t>PAY_*-MEN_*(ns)</t>
  </si>
  <si>
    <t>PAY_*-PRO_*(+)</t>
  </si>
  <si>
    <t>PAY_*-PRO_*(-)</t>
  </si>
  <si>
    <t>PAY_*-PRO_*(sig)</t>
  </si>
  <si>
    <t>PAY_*-PRO_*(ns)</t>
  </si>
  <si>
    <t>PAY_*-DIN_*(+)</t>
  </si>
  <si>
    <t>PAY_*-DIN_*(-)</t>
  </si>
  <si>
    <t>PAY_*-DIN_*(sig)</t>
  </si>
  <si>
    <t>PAY_*-DIN_*(ns)</t>
  </si>
  <si>
    <t>PAY_*-ACC_*(+)</t>
  </si>
  <si>
    <t>PAY_*-ACC_*(-)</t>
  </si>
  <si>
    <t>PAY_*-ACC_*(sig)</t>
  </si>
  <si>
    <t>PAY_*-ACC_*(ns)</t>
  </si>
  <si>
    <t>PAY_*-LEA_*(+)</t>
  </si>
  <si>
    <t>PAY_*-LEA_*(-)</t>
  </si>
  <si>
    <t>PAY_*-LEA_*(sig)</t>
  </si>
  <si>
    <t>PAY_*-LEA_*(ns)</t>
  </si>
  <si>
    <t>PAY_*-HEA_*(+)</t>
  </si>
  <si>
    <t>PAY_*-HEA_*(-)</t>
  </si>
  <si>
    <t>PAY_*-HEA_*(sig)</t>
  </si>
  <si>
    <t>PAY_*-HEA_*(ns)</t>
  </si>
  <si>
    <t>PAY_*-PER_*(+)</t>
  </si>
  <si>
    <t>PAY_*-PER_*(-)</t>
  </si>
  <si>
    <t>PAY_*-PER_*(sig)</t>
  </si>
  <si>
    <t>PAY_*-PER_*(ns)</t>
  </si>
  <si>
    <t>PAY_*-JOA_*(+)</t>
  </si>
  <si>
    <t>PAY_*-JOA_*(-)</t>
  </si>
  <si>
    <t>PAY_*-JOA_*(sig)</t>
  </si>
  <si>
    <t>PAY_*-JOA_*(ns)</t>
  </si>
  <si>
    <t>PAY_*-PRI_*(+)</t>
  </si>
  <si>
    <t>PAY_*-PRI_*(-)</t>
  </si>
  <si>
    <t>PAY_*-PRI_*(sig)</t>
  </si>
  <si>
    <t>PAY_*-PRI_*(ns)</t>
  </si>
  <si>
    <t>PAY_*-LMO_*(+)</t>
  </si>
  <si>
    <t>PAY_*-LMO_*(-)</t>
  </si>
  <si>
    <t>PAY_*-LMO_*(sig)</t>
  </si>
  <si>
    <t>PAY_*-LMO_*(ns)</t>
  </si>
  <si>
    <t>PAY_*-REC_*(+)</t>
  </si>
  <si>
    <t>PAY_*-REC_*(-)</t>
  </si>
  <si>
    <t>PAY_*-REC_*(sig)</t>
  </si>
  <si>
    <t>PAY_*-REC_*(ns)</t>
  </si>
  <si>
    <t>FED_*-LEG_*(+)</t>
  </si>
  <si>
    <t>FED_*-LEG_*(-)</t>
  </si>
  <si>
    <t>FED_*-LEG_*(sig)</t>
  </si>
  <si>
    <t>FED_*-LEG_*(ns)</t>
  </si>
  <si>
    <t>FED_*-ORC_*(+)</t>
  </si>
  <si>
    <t>FED_*-ORC_*(-)</t>
  </si>
  <si>
    <t>FED_*-ORC_*(sig)</t>
  </si>
  <si>
    <t>FED_*-ORC_*(ns)</t>
  </si>
  <si>
    <t>FED_*-JOC_*(+)</t>
  </si>
  <si>
    <t>FED_*-JOC_*(-)</t>
  </si>
  <si>
    <t>FED_*-JOC_*(sig)</t>
  </si>
  <si>
    <t>FED_*-JOC_*(ns)</t>
  </si>
  <si>
    <t>FED_*-PWD_*(+)</t>
  </si>
  <si>
    <t>FED_*-PWD_*(-)</t>
  </si>
  <si>
    <t>FED_*-PWD_*(sig)</t>
  </si>
  <si>
    <t>FED_*-PWD_*(ns)</t>
  </si>
  <si>
    <t>FED_*-OBA_*(+)</t>
  </si>
  <si>
    <t>FED_*-OBA_*(-)</t>
  </si>
  <si>
    <t>FED_*-OBA_*(sig)</t>
  </si>
  <si>
    <t>FED_*-OBA_*(ns)</t>
  </si>
  <si>
    <t>FED_*-TEA_*(+)</t>
  </si>
  <si>
    <t>FED_*-TEA_*(-)</t>
  </si>
  <si>
    <t>FED_*-TEA_*(sig)</t>
  </si>
  <si>
    <t>FED_*-TEA_*(ns)</t>
  </si>
  <si>
    <t>FED_*-HEM_*(+)</t>
  </si>
  <si>
    <t>FED_*-HEM_*(-)</t>
  </si>
  <si>
    <t>FED_*-HEM_*(sig)</t>
  </si>
  <si>
    <t>FED_*-HEM_*(ns)</t>
  </si>
  <si>
    <t>FED_*-REC_*(+)</t>
  </si>
  <si>
    <t>FED_*-REC_*(-)</t>
  </si>
  <si>
    <t>FED_*-REC_*(sig)</t>
  </si>
  <si>
    <t>FED_*-REC_*(ns)</t>
  </si>
  <si>
    <t>FED_*-FED_*(+)</t>
  </si>
  <si>
    <t>FED_*-FED_*(-)</t>
  </si>
  <si>
    <t>FED_*-FED_*(sig)</t>
  </si>
  <si>
    <t>FED_*-FED_*(ns)</t>
  </si>
  <si>
    <t>FED_*-MEN_*(+)</t>
  </si>
  <si>
    <t>FED_*-MEN_*(-)</t>
  </si>
  <si>
    <t>FED_*-MEN_*(sig)</t>
  </si>
  <si>
    <t>FED_*-MEN_*(ns)</t>
  </si>
  <si>
    <t>FED_*-PRO_*(+)</t>
  </si>
  <si>
    <t>FED_*-PRO_*(-)</t>
  </si>
  <si>
    <t>FED_*-PRO_*(sig)</t>
  </si>
  <si>
    <t>FED_*-PRO_*(ns)</t>
  </si>
  <si>
    <t>FED_*-DIN_*(+)</t>
  </si>
  <si>
    <t>FED_*-DIN_*(-)</t>
  </si>
  <si>
    <t>FED_*-DIN_*(sig)</t>
  </si>
  <si>
    <t>FED_*-DIN_*(ns)</t>
  </si>
  <si>
    <t>FED_*-ACC_*(+)</t>
  </si>
  <si>
    <t>FED_*-ACC_*(-)</t>
  </si>
  <si>
    <t>FED_*-ACC_*(sig)</t>
  </si>
  <si>
    <t>FED_*-ACC_*(ns)</t>
  </si>
  <si>
    <t>FED_*-LEA_*(+)</t>
  </si>
  <si>
    <t>FED_*-LEA_*(-)</t>
  </si>
  <si>
    <t>FED_*-LEA_*(sig)</t>
  </si>
  <si>
    <t>FED_*-LEA_*(ns)</t>
  </si>
  <si>
    <t>FED_*-HEA_*(+)</t>
  </si>
  <si>
    <t>FED_*-HEA_*(-)</t>
  </si>
  <si>
    <t>FED_*-HEA_*(sig)</t>
  </si>
  <si>
    <t>FED_*-HEA_*(ns)</t>
  </si>
  <si>
    <t>FED_*-PER_*(+)</t>
  </si>
  <si>
    <t>FED_*-PER_*(-)</t>
  </si>
  <si>
    <t>FED_*-PER_*(sig)</t>
  </si>
  <si>
    <t>FED_*-PER_*(ns)</t>
  </si>
  <si>
    <t>FED_*-JOA_*(+)</t>
  </si>
  <si>
    <t>FED_*-JOA_*(-)</t>
  </si>
  <si>
    <t>FED_*-JOA_*(sig)</t>
  </si>
  <si>
    <t>FED_*-JOA_*(ns)</t>
  </si>
  <si>
    <t>FED_*-PRI_*(+)</t>
  </si>
  <si>
    <t>FED_*-PRI_*(-)</t>
  </si>
  <si>
    <t>FED_*-PRI_*(sig)</t>
  </si>
  <si>
    <t>FED_*-PRI_*(ns)</t>
  </si>
  <si>
    <t>FED_*-LMO_*(+)</t>
  </si>
  <si>
    <t>FED_*-LMO_*(-)</t>
  </si>
  <si>
    <t>FED_*-LMO_*(sig)</t>
  </si>
  <si>
    <t>FED_*-LMO_*(ns)</t>
  </si>
  <si>
    <t>FED_*-PAY_*(+)</t>
  </si>
  <si>
    <t>FED_*-PAY_*(-)</t>
  </si>
  <si>
    <t>FED_*-PAY_*(sig)</t>
  </si>
  <si>
    <t>FED_*-PAY_*(ns)</t>
  </si>
  <si>
    <t>MEN_*-LEG_*(+)</t>
  </si>
  <si>
    <t>MEN_*-LEG_*(-)</t>
  </si>
  <si>
    <t>MEN_*-LEG_*(sig)</t>
  </si>
  <si>
    <t>MEN_*-LEG_*(ns)</t>
  </si>
  <si>
    <t>MEN_*-ORC_*(+)</t>
  </si>
  <si>
    <t>MEN_*-ORC_*(-)</t>
  </si>
  <si>
    <t>MEN_*-ORC_*(sig)</t>
  </si>
  <si>
    <t>MEN_*-ORC_*(ns)</t>
  </si>
  <si>
    <t>MEN_*-JOC_*(+)</t>
  </si>
  <si>
    <t>MEN_*-JOC_*(-)</t>
  </si>
  <si>
    <t>MEN_*-JOC_*(sig)</t>
  </si>
  <si>
    <t>MEN_*-JOC_*(ns)</t>
  </si>
  <si>
    <t>MEN_*-PWD_*(+)</t>
  </si>
  <si>
    <t>MEN_*-PWD_*(-)</t>
  </si>
  <si>
    <t>MEN_*-PWD_*(sig)</t>
  </si>
  <si>
    <t>MEN_*-PWD_*(ns)</t>
  </si>
  <si>
    <t>MEN_*-OBA_*(+)</t>
  </si>
  <si>
    <t>MEN_*-OBA_*(-)</t>
  </si>
  <si>
    <t>MEN_*-OBA_*(sig)</t>
  </si>
  <si>
    <t>MEN_*-OBA_*(ns)</t>
  </si>
  <si>
    <t>MEN_*-TEA_*(+)</t>
  </si>
  <si>
    <t>MEN_*-TEA_*(-)</t>
  </si>
  <si>
    <t>MEN_*-TEA_*(sig)</t>
  </si>
  <si>
    <t>MEN_*-TEA_*(ns)</t>
  </si>
  <si>
    <t>MEN_*-HEM_*(+)</t>
  </si>
  <si>
    <t>MEN_*-HEM_*(-)</t>
  </si>
  <si>
    <t>MEN_*-HEM_*(sig)</t>
  </si>
  <si>
    <t>MEN_*-HEM_*(ns)</t>
  </si>
  <si>
    <t>MEN_*-REC_*(+)</t>
  </si>
  <si>
    <t>MEN_*-REC_*(-)</t>
  </si>
  <si>
    <t>MEN_*-REC_*(sig)</t>
  </si>
  <si>
    <t>MEN_*-REC_*(ns)</t>
  </si>
  <si>
    <t>MEN_*-PAY_*(+)</t>
  </si>
  <si>
    <t>MEN_*-PAY_*(-)</t>
  </si>
  <si>
    <t>MEN_*-PAY_*(sig)</t>
  </si>
  <si>
    <t>MEN_*-PAY_*(ns)</t>
  </si>
  <si>
    <t>MEN_*-MEN_*(+)</t>
  </si>
  <si>
    <t>MEN_*-MEN_*(-)</t>
  </si>
  <si>
    <t>MEN_*-MEN_*(sig)</t>
  </si>
  <si>
    <t>MEN_*-MEN_*(ns)</t>
  </si>
  <si>
    <t>MEN_*-PRO_*(+)</t>
  </si>
  <si>
    <t>MEN_*-PRO_*(-)</t>
  </si>
  <si>
    <t>MEN_*-PRO_*(sig)</t>
  </si>
  <si>
    <t>MEN_*-PRO_*(ns)</t>
  </si>
  <si>
    <t>MEN_*-DIN_*(+)</t>
  </si>
  <si>
    <t>MEN_*-DIN_*(-)</t>
  </si>
  <si>
    <t>MEN_*-DIN_*(sig)</t>
  </si>
  <si>
    <t>MEN_*-DIN_*(ns)</t>
  </si>
  <si>
    <t>MEN_*-ACC_*(+)</t>
  </si>
  <si>
    <t>MEN_*-ACC_*(-)</t>
  </si>
  <si>
    <t>MEN_*-ACC_*(sig)</t>
  </si>
  <si>
    <t>MEN_*-ACC_*(ns)</t>
  </si>
  <si>
    <t>MEN_*-LEA_*(+)</t>
  </si>
  <si>
    <t>MEN_*-LEA_*(-)</t>
  </si>
  <si>
    <t>MEN_*-LEA_*(sig)</t>
  </si>
  <si>
    <t>MEN_*-LEA_*(ns)</t>
  </si>
  <si>
    <t>MEN_*-HEA_*(+)</t>
  </si>
  <si>
    <t>MEN_*-HEA_*(-)</t>
  </si>
  <si>
    <t>MEN_*-HEA_*(sig)</t>
  </si>
  <si>
    <t>MEN_*-HEA_*(ns)</t>
  </si>
  <si>
    <t>MEN_*-PER_*(+)</t>
  </si>
  <si>
    <t>MEN_*-PER_*(-)</t>
  </si>
  <si>
    <t>MEN_*-PER_*(sig)</t>
  </si>
  <si>
    <t>MEN_*-PER_*(ns)</t>
  </si>
  <si>
    <t>MEN_*-JOA_*(+)</t>
  </si>
  <si>
    <t>MEN_*-JOA_*(-)</t>
  </si>
  <si>
    <t>MEN_*-JOA_*(sig)</t>
  </si>
  <si>
    <t>MEN_*-JOA_*(ns)</t>
  </si>
  <si>
    <t>MEN_*-PRI_*(+)</t>
  </si>
  <si>
    <t>MEN_*-PRI_*(-)</t>
  </si>
  <si>
    <t>MEN_*-PRI_*(sig)</t>
  </si>
  <si>
    <t>MEN_*-PRI_*(ns)</t>
  </si>
  <si>
    <t>MEN_*-LMO_*(+)</t>
  </si>
  <si>
    <t>MEN_*-LMO_*(-)</t>
  </si>
  <si>
    <t>MEN_*-LMO_*(sig)</t>
  </si>
  <si>
    <t>MEN_*-LMO_*(ns)</t>
  </si>
  <si>
    <t>MEN_*-FED_*(+)</t>
  </si>
  <si>
    <t>MEN_*-FED_*(-)</t>
  </si>
  <si>
    <t>MEN_*-FED_*(sig)</t>
  </si>
  <si>
    <t>MEN_*-FED_*(ns)</t>
  </si>
  <si>
    <t>PRO_*-LEG_*(+)</t>
  </si>
  <si>
    <t>PRO_*-LEG_*(-)</t>
  </si>
  <si>
    <t>PRO_*-LEG_*(sig)</t>
  </si>
  <si>
    <t>PRO_*-LEG_*(ns)</t>
  </si>
  <si>
    <t>PRO_*-ORC_*(+)</t>
  </si>
  <si>
    <t>PRO_*-ORC_*(-)</t>
  </si>
  <si>
    <t>PRO_*-ORC_*(sig)</t>
  </si>
  <si>
    <t>PRO_*-ORC_*(ns)</t>
  </si>
  <si>
    <t>PRO_*-JOC_*(+)</t>
  </si>
  <si>
    <t>PRO_*-JOC_*(-)</t>
  </si>
  <si>
    <t>PRO_*-JOC_*(sig)</t>
  </si>
  <si>
    <t>PRO_*-JOC_*(ns)</t>
  </si>
  <si>
    <t>PRO_*-PWD_*(+)</t>
  </si>
  <si>
    <t>PRO_*-PWD_*(-)</t>
  </si>
  <si>
    <t>PRO_*-PWD_*(sig)</t>
  </si>
  <si>
    <t>PRO_*-PWD_*(ns)</t>
  </si>
  <si>
    <t>PRO_*-OBA_*(+)</t>
  </si>
  <si>
    <t>PRO_*-OBA_*(-)</t>
  </si>
  <si>
    <t>PRO_*-OBA_*(sig)</t>
  </si>
  <si>
    <t>PRO_*-OBA_*(ns)</t>
  </si>
  <si>
    <t>PRO_*-TEA_*(+)</t>
  </si>
  <si>
    <t>PRO_*-TEA_*(-)</t>
  </si>
  <si>
    <t>PRO_*-TEA_*(sig)</t>
  </si>
  <si>
    <t>PRO_*-TEA_*(ns)</t>
  </si>
  <si>
    <t>PRO_*-HEM_*(+)</t>
  </si>
  <si>
    <t>PRO_*-HEM_*(-)</t>
  </si>
  <si>
    <t>PRO_*-HEM_*(sig)</t>
  </si>
  <si>
    <t>PRO_*-HEM_*(ns)</t>
  </si>
  <si>
    <t>PRO_*-REC_*(+)</t>
  </si>
  <si>
    <t>PRO_*-REC_*(-)</t>
  </si>
  <si>
    <t>PRO_*-REC_*(sig)</t>
  </si>
  <si>
    <t>PRO_*-REC_*(ns)</t>
  </si>
  <si>
    <t>PRO_*-PAY_*(+)</t>
  </si>
  <si>
    <t>PRO_*-PAY_*(-)</t>
  </si>
  <si>
    <t>PRO_*-PAY_*(sig)</t>
  </si>
  <si>
    <t>PRO_*-PAY_*(ns)</t>
  </si>
  <si>
    <t>PRO_*-FED_*(+)</t>
  </si>
  <si>
    <t>PRO_*-FED_*(-)</t>
  </si>
  <si>
    <t>PRO_*-FED_*(sig)</t>
  </si>
  <si>
    <t>PRO_*-FED_*(ns)</t>
  </si>
  <si>
    <t>PRO_*-PRO_*(+)</t>
  </si>
  <si>
    <t>PRO_*-PRO_*(-)</t>
  </si>
  <si>
    <t>PRO_*-PRO_*(sig)</t>
  </si>
  <si>
    <t>PRO_*-PRO_*(ns)</t>
  </si>
  <si>
    <t>PRO_*-DIN_*(+)</t>
  </si>
  <si>
    <t>PRO_*-DIN_*(-)</t>
  </si>
  <si>
    <t>PRO_*-DIN_*(sig)</t>
  </si>
  <si>
    <t>PRO_*-DIN_*(ns)</t>
  </si>
  <si>
    <t>PRO_*-ACC_*(+)</t>
  </si>
  <si>
    <t>PRO_*-ACC_*(-)</t>
  </si>
  <si>
    <t>PRO_*-ACC_*(sig)</t>
  </si>
  <si>
    <t>PRO_*-ACC_*(ns)</t>
  </si>
  <si>
    <t>PRO_*-LEA_*(+)</t>
  </si>
  <si>
    <t>PRO_*-LEA_*(-)</t>
  </si>
  <si>
    <t>PRO_*-LEA_*(sig)</t>
  </si>
  <si>
    <t>PRO_*-LEA_*(ns)</t>
  </si>
  <si>
    <t>PRO_*-HEA_*(+)</t>
  </si>
  <si>
    <t>PRO_*-HEA_*(-)</t>
  </si>
  <si>
    <t>PRO_*-HEA_*(sig)</t>
  </si>
  <si>
    <t>PRO_*-HEA_*(ns)</t>
  </si>
  <si>
    <t>PRO_*-PER_*(+)</t>
  </si>
  <si>
    <t>PRO_*-PER_*(-)</t>
  </si>
  <si>
    <t>PRO_*-PER_*(sig)</t>
  </si>
  <si>
    <t>PRO_*-PER_*(ns)</t>
  </si>
  <si>
    <t>PRO_*-JOA_*(+)</t>
  </si>
  <si>
    <t>PRO_*-JOA_*(-)</t>
  </si>
  <si>
    <t>PRO_*-JOA_*(sig)</t>
  </si>
  <si>
    <t>PRO_*-JOA_*(ns)</t>
  </si>
  <si>
    <t>PRO_*-PRI_*(+)</t>
  </si>
  <si>
    <t>PRO_*-PRI_*(-)</t>
  </si>
  <si>
    <t>PRO_*-PRI_*(sig)</t>
  </si>
  <si>
    <t>PRO_*-PRI_*(ns)</t>
  </si>
  <si>
    <t>PRO_*-LMO_*(+)</t>
  </si>
  <si>
    <t>PRO_*-LMO_*(-)</t>
  </si>
  <si>
    <t>PRO_*-LMO_*(sig)</t>
  </si>
  <si>
    <t>PRO_*-LMO_*(ns)</t>
  </si>
  <si>
    <t>PRO_*-MEN_*(+)</t>
  </si>
  <si>
    <t>PRO_*-MEN_*(-)</t>
  </si>
  <si>
    <t>PRO_*-MEN_*(sig)</t>
  </si>
  <si>
    <t>PRO_*-MEN_*(ns)</t>
  </si>
  <si>
    <t>DIN_*-LEG_*(+)</t>
  </si>
  <si>
    <t>DIN_*-LEG_*(-)</t>
  </si>
  <si>
    <t>DIN_*-LEG_*(sig)</t>
  </si>
  <si>
    <t>DIN_*-LEG_*(ns)</t>
  </si>
  <si>
    <t>DIN_*-ORC_*(+)</t>
  </si>
  <si>
    <t>DIN_*-ORC_*(-)</t>
  </si>
  <si>
    <t>DIN_*-ORC_*(sig)</t>
  </si>
  <si>
    <t>DIN_*-ORC_*(ns)</t>
  </si>
  <si>
    <t>DIN_*-JOC_*(+)</t>
  </si>
  <si>
    <t>DIN_*-JOC_*(-)</t>
  </si>
  <si>
    <t>DIN_*-JOC_*(sig)</t>
  </si>
  <si>
    <t>DIN_*-JOC_*(ns)</t>
  </si>
  <si>
    <t>DIN_*-PWD_*(+)</t>
  </si>
  <si>
    <t>DIN_*-PWD_*(-)</t>
  </si>
  <si>
    <t>DIN_*-PWD_*(sig)</t>
  </si>
  <si>
    <t>DIN_*-PWD_*(ns)</t>
  </si>
  <si>
    <t>DIN_*-OBA_*(+)</t>
  </si>
  <si>
    <t>DIN_*-OBA_*(-)</t>
  </si>
  <si>
    <t>DIN_*-OBA_*(sig)</t>
  </si>
  <si>
    <t>DIN_*-OBA_*(ns)</t>
  </si>
  <si>
    <t>DIN_*-TEA_*(+)</t>
  </si>
  <si>
    <t>DIN_*-TEA_*(-)</t>
  </si>
  <si>
    <t>DIN_*-TEA_*(sig)</t>
  </si>
  <si>
    <t>DIN_*-TEA_*(ns)</t>
  </si>
  <si>
    <t>DIN_*-HEM_*(+)</t>
  </si>
  <si>
    <t>DIN_*-HEM_*(-)</t>
  </si>
  <si>
    <t>DIN_*-HEM_*(sig)</t>
  </si>
  <si>
    <t>DIN_*-HEM_*(ns)</t>
  </si>
  <si>
    <t>DIN_*-REC_*(+)</t>
  </si>
  <si>
    <t>DIN_*-REC_*(-)</t>
  </si>
  <si>
    <t>DIN_*-REC_*(sig)</t>
  </si>
  <si>
    <t>DIN_*-REC_*(ns)</t>
  </si>
  <si>
    <t>DIN_*-PAY_*(+)</t>
  </si>
  <si>
    <t>DIN_*-PAY_*(-)</t>
  </si>
  <si>
    <t>DIN_*-PAY_*(sig)</t>
  </si>
  <si>
    <t>DIN_*-PAY_*(ns)</t>
  </si>
  <si>
    <t>DIN_*-FED_*(+)</t>
  </si>
  <si>
    <t>DIN_*-FED_*(-)</t>
  </si>
  <si>
    <t>DIN_*-FED_*(sig)</t>
  </si>
  <si>
    <t>DIN_*-FED_*(ns)</t>
  </si>
  <si>
    <t>DIN_*-MEN_*(+)</t>
  </si>
  <si>
    <t>DIN_*-MEN_*(-)</t>
  </si>
  <si>
    <t>DIN_*-MEN_*(sig)</t>
  </si>
  <si>
    <t>DIN_*-MEN_*(ns)</t>
  </si>
  <si>
    <t>DIN_*-DIN_*(+)</t>
  </si>
  <si>
    <t>DIN_*-DIN_*(-)</t>
  </si>
  <si>
    <t>DIN_*-DIN_*(sig)</t>
  </si>
  <si>
    <t>DIN_*-DIN_*(ns)</t>
  </si>
  <si>
    <t>DIN_*-ACC_*(+)</t>
  </si>
  <si>
    <t>DIN_*-ACC_*(-)</t>
  </si>
  <si>
    <t>DIN_*-ACC_*(sig)</t>
  </si>
  <si>
    <t>DIN_*-ACC_*(ns)</t>
  </si>
  <si>
    <t>DIN_*-LEA_*(+)</t>
  </si>
  <si>
    <t>DIN_*-LEA_*(-)</t>
  </si>
  <si>
    <t>DIN_*-LEA_*(sig)</t>
  </si>
  <si>
    <t>DIN_*-LEA_*(ns)</t>
  </si>
  <si>
    <t>DIN_*-HEA_*(+)</t>
  </si>
  <si>
    <t>DIN_*-HEA_*(-)</t>
  </si>
  <si>
    <t>DIN_*-HEA_*(sig)</t>
  </si>
  <si>
    <t>DIN_*-HEA_*(ns)</t>
  </si>
  <si>
    <t>DIN_*-PER_*(+)</t>
  </si>
  <si>
    <t>DIN_*-PER_*(-)</t>
  </si>
  <si>
    <t>DIN_*-PER_*(sig)</t>
  </si>
  <si>
    <t>DIN_*-PER_*(ns)</t>
  </si>
  <si>
    <t>DIN_*-JOA_*(+)</t>
  </si>
  <si>
    <t>DIN_*-JOA_*(-)</t>
  </si>
  <si>
    <t>DIN_*-JOA_*(sig)</t>
  </si>
  <si>
    <t>DIN_*-JOA_*(ns)</t>
  </si>
  <si>
    <t>DIN_*-PRI_*(+)</t>
  </si>
  <si>
    <t>DIN_*-PRI_*(-)</t>
  </si>
  <si>
    <t>DIN_*-PRI_*(sig)</t>
  </si>
  <si>
    <t>DIN_*-PRI_*(ns)</t>
  </si>
  <si>
    <t>DIN_*-LMO_*(+)</t>
  </si>
  <si>
    <t>DIN_*-LMO_*(-)</t>
  </si>
  <si>
    <t>DIN_*-LMO_*(sig)</t>
  </si>
  <si>
    <t>DIN_*-LMO_*(ns)</t>
  </si>
  <si>
    <t>DIN_*-PRO_*(+)</t>
  </si>
  <si>
    <t>DIN_*-PRO_*(-)</t>
  </si>
  <si>
    <t>DIN_*-PRO_*(sig)</t>
  </si>
  <si>
    <t>DIN_*-PRO_*(ns)</t>
  </si>
  <si>
    <t>ACC_*-LEG_*(+)</t>
  </si>
  <si>
    <t>ACC_*-LEG_*(-)</t>
  </si>
  <si>
    <t>ACC_*-LEG_*(sig)</t>
  </si>
  <si>
    <t>ACC_*-LEG_*(ns)</t>
  </si>
  <si>
    <t>ACC_*-ORC_*(+)</t>
  </si>
  <si>
    <t>ACC_*-ORC_*(-)</t>
  </si>
  <si>
    <t>ACC_*-ORC_*(sig)</t>
  </si>
  <si>
    <t>ACC_*-ORC_*(ns)</t>
  </si>
  <si>
    <t>ACC_*-JOC_*(+)</t>
  </si>
  <si>
    <t>ACC_*-JOC_*(-)</t>
  </si>
  <si>
    <t>ACC_*-JOC_*(sig)</t>
  </si>
  <si>
    <t>ACC_*-JOC_*(ns)</t>
  </si>
  <si>
    <t>ACC_*-PWD_*(+)</t>
  </si>
  <si>
    <t>ACC_*-PWD_*(-)</t>
  </si>
  <si>
    <t>ACC_*-PWD_*(sig)</t>
  </si>
  <si>
    <t>ACC_*-PWD_*(ns)</t>
  </si>
  <si>
    <t>ACC_*-OBA_*(+)</t>
  </si>
  <si>
    <t>ACC_*-OBA_*(-)</t>
  </si>
  <si>
    <t>ACC_*-OBA_*(sig)</t>
  </si>
  <si>
    <t>ACC_*-OBA_*(ns)</t>
  </si>
  <si>
    <t>ACC_*-TEA_*(+)</t>
  </si>
  <si>
    <t>ACC_*-TEA_*(-)</t>
  </si>
  <si>
    <t>ACC_*-TEA_*(sig)</t>
  </si>
  <si>
    <t>ACC_*-TEA_*(ns)</t>
  </si>
  <si>
    <t>ACC_*-HEM_*(+)</t>
  </si>
  <si>
    <t>ACC_*-HEM_*(-)</t>
  </si>
  <si>
    <t>ACC_*-HEM_*(sig)</t>
  </si>
  <si>
    <t>ACC_*-HEM_*(ns)</t>
  </si>
  <si>
    <t>ACC_*-REC_*(+)</t>
  </si>
  <si>
    <t>ACC_*-REC_*(-)</t>
  </si>
  <si>
    <t>ACC_*-REC_*(sig)</t>
  </si>
  <si>
    <t>ACC_*-REC_*(ns)</t>
  </si>
  <si>
    <t>ACC_*-PAY_*(+)</t>
  </si>
  <si>
    <t>ACC_*-PAY_*(-)</t>
  </si>
  <si>
    <t>ACC_*-PAY_*(sig)</t>
  </si>
  <si>
    <t>ACC_*-PAY_*(ns)</t>
  </si>
  <si>
    <t>ACC_*-FED_*(+)</t>
  </si>
  <si>
    <t>ACC_*-FED_*(-)</t>
  </si>
  <si>
    <t>ACC_*-FED_*(sig)</t>
  </si>
  <si>
    <t>ACC_*-FED_*(ns)</t>
  </si>
  <si>
    <t>ACC_*-MEN_*(+)</t>
  </si>
  <si>
    <t>ACC_*-MEN_*(-)</t>
  </si>
  <si>
    <t>ACC_*-MEN_*(sig)</t>
  </si>
  <si>
    <t>ACC_*-MEN_*(ns)</t>
  </si>
  <si>
    <t>ACC_*-ACC_*(sig)</t>
  </si>
  <si>
    <t>ACC_*-LEA_*(+)</t>
  </si>
  <si>
    <t>ACC_*-LEA_*(-)</t>
  </si>
  <si>
    <t>ACC_*-LEA_*(sig)</t>
  </si>
  <si>
    <t>ACC_*-LEA_*(ns)</t>
  </si>
  <si>
    <t>ACC_*-HEA_*(+)</t>
  </si>
  <si>
    <t>ACC_*-HEA_*(-)</t>
  </si>
  <si>
    <t>ACC_*-HEA_*(sig)</t>
  </si>
  <si>
    <t>ACC_*-HEA_*(ns)</t>
  </si>
  <si>
    <t>ACC_*-PER_*(+)</t>
  </si>
  <si>
    <t>ACC_*-PER_*(-)</t>
  </si>
  <si>
    <t>ACC_*-PER_*(sig)</t>
  </si>
  <si>
    <t>ACC_*-PER_*(ns)</t>
  </si>
  <si>
    <t>ACC_*-JOA_*(+)</t>
  </si>
  <si>
    <t>ACC_*-JOA_*(-)</t>
  </si>
  <si>
    <t>ACC_*-JOA_*(sig)</t>
  </si>
  <si>
    <t>ACC_*-JOA_*(ns)</t>
  </si>
  <si>
    <t>ACC_*-PRI_*(+)</t>
  </si>
  <si>
    <t>ACC_*-PRI_*(-)</t>
  </si>
  <si>
    <t>ACC_*-PRI_*(sig)</t>
  </si>
  <si>
    <t>ACC_*-PRI_*(ns)</t>
  </si>
  <si>
    <t>ACC_*-LMO_*(+)</t>
  </si>
  <si>
    <t>ACC_*-LMO_*(-)</t>
  </si>
  <si>
    <t>ACC_*-LMO_*(sig)</t>
  </si>
  <si>
    <t>ACC_*-LMO_*(ns)</t>
  </si>
  <si>
    <t>ACC_*-PRO_*(+)</t>
  </si>
  <si>
    <t>ACC_*-PRO_*(-)</t>
  </si>
  <si>
    <t>ACC_*-PRO_*(sig)</t>
  </si>
  <si>
    <t>ACC_*-PRO_*(ns)</t>
  </si>
  <si>
    <t>ACC_*-DIN_*(+)</t>
  </si>
  <si>
    <t>ACC_*-DIN_*(-)</t>
  </si>
  <si>
    <t>ACC_*-DIN_*(sig)</t>
  </si>
  <si>
    <t>ACC_*-DIN_*(ns)</t>
  </si>
  <si>
    <t>LEA_*-LEG_*(+)</t>
  </si>
  <si>
    <t>LEA_*-LEG_*(-)</t>
  </si>
  <si>
    <t>LEA_*-LEG_*(sig)</t>
  </si>
  <si>
    <t>LEA_*-LEG_*(ns)</t>
  </si>
  <si>
    <t>LEA_*-ORC_*(+)</t>
  </si>
  <si>
    <t>LEA_*-ORC_*(-)</t>
  </si>
  <si>
    <t>LEA_*-ORC_*(sig)</t>
  </si>
  <si>
    <t>LEA_*-ORC_*(ns)</t>
  </si>
  <si>
    <t>LEA_*-JOC_*(+)</t>
  </si>
  <si>
    <t>LEA_*-JOC_*(-)</t>
  </si>
  <si>
    <t>LEA_*-JOC_*(sig)</t>
  </si>
  <si>
    <t>LEA_*-JOC_*(ns)</t>
  </si>
  <si>
    <t>LEA_*-PWD_*(+)</t>
  </si>
  <si>
    <t>LEA_*-PWD_*(-)</t>
  </si>
  <si>
    <t>LEA_*-PWD_*(sig)</t>
  </si>
  <si>
    <t>LEA_*-PWD_*(ns)</t>
  </si>
  <si>
    <t>LEA_*-OBA_*(+)</t>
  </si>
  <si>
    <t>LEA_*-OBA_*(-)</t>
  </si>
  <si>
    <t>LEA_*-OBA_*(sig)</t>
  </si>
  <si>
    <t>LEA_*-OBA_*(ns)</t>
  </si>
  <si>
    <t>LEA_*-TEA_*(+)</t>
  </si>
  <si>
    <t>LEA_*-TEA_*(-)</t>
  </si>
  <si>
    <t>LEA_*-TEA_*(sig)</t>
  </si>
  <si>
    <t>LEA_*-TEA_*(ns)</t>
  </si>
  <si>
    <t>LEA_*-HEM_*(+)</t>
  </si>
  <si>
    <t>LEA_*-HEM_*(-)</t>
  </si>
  <si>
    <t>LEA_*-HEM_*(sig)</t>
  </si>
  <si>
    <t>LEA_*-HEM_*(ns)</t>
  </si>
  <si>
    <t>LEA_*-REC_*(+)</t>
  </si>
  <si>
    <t>LEA_*-REC_*(-)</t>
  </si>
  <si>
    <t>LEA_*-REC_*(sig)</t>
  </si>
  <si>
    <t>LEA_*-REC_*(ns)</t>
  </si>
  <si>
    <t>LEA_*-PAY_*(+)</t>
  </si>
  <si>
    <t>LEA_*-PAY_*(-)</t>
  </si>
  <si>
    <t>LEA_*-PAY_*(sig)</t>
  </si>
  <si>
    <t>LEA_*-PAY_*(ns)</t>
  </si>
  <si>
    <t>LEA_*-FED_*(+)</t>
  </si>
  <si>
    <t>LEA_*-FED_*(-)</t>
  </si>
  <si>
    <t>LEA_*-FED_*(sig)</t>
  </si>
  <si>
    <t>LEA_*-FED_*(ns)</t>
  </si>
  <si>
    <t>LEA_*-MEN_*(+)</t>
  </si>
  <si>
    <t>LEA_*-MEN_*(-)</t>
  </si>
  <si>
    <t>LEA_*-MEN_*(sig)</t>
  </si>
  <si>
    <t>LEA_*-MEN_*(ns)</t>
  </si>
  <si>
    <t>LEA_*-PRO_*(+)</t>
  </si>
  <si>
    <t>LEA_*-PRO_*(-)</t>
  </si>
  <si>
    <t>LEA_*-PRO_*(sig)</t>
  </si>
  <si>
    <t>LEA_*-PRO_*(ns)</t>
  </si>
  <si>
    <t>LEA_*-DIN_*(+)</t>
  </si>
  <si>
    <t>LEA_*-DIN_*(-)</t>
  </si>
  <si>
    <t>LEA_*-DIN_*(sig)</t>
  </si>
  <si>
    <t>LEA_*-DIN_*(ns)</t>
  </si>
  <si>
    <t>LEA_*-LEA_*(+)</t>
  </si>
  <si>
    <t>LEA_*-LEA_*(-)</t>
  </si>
  <si>
    <t>LEA_*-LEA_*(sig)</t>
  </si>
  <si>
    <t>LEA_*-LEA_*(ns)</t>
  </si>
  <si>
    <t>LEA_*-HEA_*(+)</t>
  </si>
  <si>
    <t>LEA_*-HEA_*(-)</t>
  </si>
  <si>
    <t>LEA_*-HEA_*(sig)</t>
  </si>
  <si>
    <t>LEA_*-HEA_*(ns)</t>
  </si>
  <si>
    <t>LEA_*-PER_*(+)</t>
  </si>
  <si>
    <t>LEA_*-PER_*(-)</t>
  </si>
  <si>
    <t>LEA_*-PER_*(sig)</t>
  </si>
  <si>
    <t>LEA_*-PER_*(ns)</t>
  </si>
  <si>
    <t>LEA_*-JOA_*(+)</t>
  </si>
  <si>
    <t>LEA_*-JOA_*(-)</t>
  </si>
  <si>
    <t>LEA_*-JOA_*(sig)</t>
  </si>
  <si>
    <t>LEA_*-JOA_*(ns)</t>
  </si>
  <si>
    <t>LEA_*-PRI_*(+)</t>
  </si>
  <si>
    <t>LEA_*-PRI_*(-)</t>
  </si>
  <si>
    <t>LEA_*-PRI_*(sig)</t>
  </si>
  <si>
    <t>LEA_*-PRI_*(ns)</t>
  </si>
  <si>
    <t>LEA_*-LMO_*(+)</t>
  </si>
  <si>
    <t>LEA_*-LMO_*(-)</t>
  </si>
  <si>
    <t>LEA_*-LMO_*(sig)</t>
  </si>
  <si>
    <t>LEA_*-LMO_*(ns)</t>
  </si>
  <si>
    <t>LEA_*-ACC_*(+)</t>
  </si>
  <si>
    <t>LEA_*-ACC_*(-)</t>
  </si>
  <si>
    <t>LEA_*-ACC_*(sig)</t>
  </si>
  <si>
    <t>LEA_*-ACC_*(ns)</t>
  </si>
  <si>
    <t>HEA_*-TEA_*(+)</t>
  </si>
  <si>
    <t>HEA_*-TEA_*(-)</t>
  </si>
  <si>
    <t>HEA_*-TEA_*(sig)</t>
  </si>
  <si>
    <t>HEA_*-TEA_*(ns)</t>
  </si>
  <si>
    <t>PER_*-LEG_*(+)</t>
  </si>
  <si>
    <t>PER_*-LEG_*(-)</t>
  </si>
  <si>
    <t>PER_*-LEG_*(sig)</t>
  </si>
  <si>
    <t>PER_*-LEG_*(ns)</t>
  </si>
  <si>
    <t>PER_*-ORC_*(+)</t>
  </si>
  <si>
    <t>PER_*-ORC_*(-)</t>
  </si>
  <si>
    <t>PER_*-ORC_*(sig)</t>
  </si>
  <si>
    <t>PER_*-ORC_*(ns)</t>
  </si>
  <si>
    <t>PER_*-JOC_*(+)</t>
  </si>
  <si>
    <t>PER_*-JOC_*(-)</t>
  </si>
  <si>
    <t>PER_*-JOC_*(sig)</t>
  </si>
  <si>
    <t>PER_*-JOC_*(ns)</t>
  </si>
  <si>
    <t>PER_*-PWD_*(+)</t>
  </si>
  <si>
    <t>PER_*-PWD_*(-)</t>
  </si>
  <si>
    <t>PER_*-PWD_*(sig)</t>
  </si>
  <si>
    <t>PER_*-PWD_*(ns)</t>
  </si>
  <si>
    <t>PER_*-OBA_*(+)</t>
  </si>
  <si>
    <t>PER_*-OBA_*(-)</t>
  </si>
  <si>
    <t>PER_*-OBA_*(sig)</t>
  </si>
  <si>
    <t>PER_*-OBA_*(ns)</t>
  </si>
  <si>
    <t>PER_*-TEA_*(+)</t>
  </si>
  <si>
    <t>PER_*-TEA_*(-)</t>
  </si>
  <si>
    <t>PER_*-TEA_*(sig)</t>
  </si>
  <si>
    <t>PER_*-TEA_*(ns)</t>
  </si>
  <si>
    <t>PER_*-HEM_*(+)</t>
  </si>
  <si>
    <t>PER_*-HEM_*(-)</t>
  </si>
  <si>
    <t>PER_*-HEM_*(sig)</t>
  </si>
  <si>
    <t>PER_*-HEM_*(ns)</t>
  </si>
  <si>
    <t>PER_*-REC_*(+)</t>
  </si>
  <si>
    <t>PER_*-REC_*(-)</t>
  </si>
  <si>
    <t>PER_*-REC_*(sig)</t>
  </si>
  <si>
    <t>PER_*-REC_*(ns)</t>
  </si>
  <si>
    <t>PER_*-PAY_*(+)</t>
  </si>
  <si>
    <t>PER_*-PAY_*(-)</t>
  </si>
  <si>
    <t>PER_*-PAY_*(sig)</t>
  </si>
  <si>
    <t>PER_*-PAY_*(ns)</t>
  </si>
  <si>
    <t>PER_*-FED_*(+)</t>
  </si>
  <si>
    <t>PER_*-FED_*(-)</t>
  </si>
  <si>
    <t>PER_*-FED_*(sig)</t>
  </si>
  <si>
    <t>PER_*-FED_*(ns)</t>
  </si>
  <si>
    <t>PER_*-MEN_*(+)</t>
  </si>
  <si>
    <t>PER_*-MEN_*(-)</t>
  </si>
  <si>
    <t>PER_*-MEN_*(sig)</t>
  </si>
  <si>
    <t>PER_*-MEN_*(ns)</t>
  </si>
  <si>
    <t>PER_*-PRO_*(+)</t>
  </si>
  <si>
    <t>PER_*-PRO_*(-)</t>
  </si>
  <si>
    <t>PER_*-PRO_*(sig)</t>
  </si>
  <si>
    <t>PER_*-PRO_*(ns)</t>
  </si>
  <si>
    <t>PER_*-DIN_*(+)</t>
  </si>
  <si>
    <t>PER_*-DIN_*(-)</t>
  </si>
  <si>
    <t>PER_*-DIN_*(sig)</t>
  </si>
  <si>
    <t>PER_*-DIN_*(ns)</t>
  </si>
  <si>
    <t>PER_*-ACC_*(+)</t>
  </si>
  <si>
    <t>PER_*-ACC_*(-)</t>
  </si>
  <si>
    <t>PER_*-ACC_*(sig)</t>
  </si>
  <si>
    <t>PER_*-ACC_*(ns)</t>
  </si>
  <si>
    <t>PER_*-LEA_*(+)</t>
  </si>
  <si>
    <t>PER_*-LEA_*(-)</t>
  </si>
  <si>
    <t>PER_*-LEA_*(sig)</t>
  </si>
  <si>
    <t>PER_*-LEA_*(ns)</t>
  </si>
  <si>
    <t>PER_*-PER_*(+)</t>
  </si>
  <si>
    <t>PER_*-PER_*(-)</t>
  </si>
  <si>
    <t>PER_*-PER_*(sig)</t>
  </si>
  <si>
    <t>PER_*-PER_*(ns)</t>
  </si>
  <si>
    <t>PER_*-JOA_*(+)</t>
  </si>
  <si>
    <t>PER_*-JOA_*(-)</t>
  </si>
  <si>
    <t>PER_*-JOA_*(sig)</t>
  </si>
  <si>
    <t>PER_*-JOA_*(ns)</t>
  </si>
  <si>
    <t>PER_*-PRI_*(+)</t>
  </si>
  <si>
    <t>PER_*-PRI_*(-)</t>
  </si>
  <si>
    <t>PER_*-PRI_*(sig)</t>
  </si>
  <si>
    <t>PER_*-PRI_*(ns)</t>
  </si>
  <si>
    <t>PER_*-LMO_*(+)</t>
  </si>
  <si>
    <t>PER_*-LMO_*(-)</t>
  </si>
  <si>
    <t>PER_*-LMO_*(sig)</t>
  </si>
  <si>
    <t>PER_*-LMO_*(ns)</t>
  </si>
  <si>
    <t>PER_*-HEA_*(+)</t>
  </si>
  <si>
    <t>PER_*-HEA_*(-)</t>
  </si>
  <si>
    <t>PER_*-HEA_*(sig)</t>
  </si>
  <si>
    <t>PER_*-HEA_*(ns)</t>
  </si>
  <si>
    <t>JOA_*-LEG_*(+)</t>
  </si>
  <si>
    <t>JOA_*-LEG_*(-)</t>
  </si>
  <si>
    <t>JOA_*-LEG_*(sig)</t>
  </si>
  <si>
    <t>JOA_*-LEG_*(ns)</t>
  </si>
  <si>
    <t>JOA_*-ORC_*(+)</t>
  </si>
  <si>
    <t>JOA_*-ORC_*(-)</t>
  </si>
  <si>
    <t>JOA_*-ORC_*(sig)</t>
  </si>
  <si>
    <t>JOA_*-ORC_*(ns)</t>
  </si>
  <si>
    <t>JOA_*-JOC_*(+)</t>
  </si>
  <si>
    <t>JOA_*-JOC_*(-)</t>
  </si>
  <si>
    <t>JOA_*-JOC_*(sig)</t>
  </si>
  <si>
    <t>JOA_*-JOC_*(ns)</t>
  </si>
  <si>
    <t>JOA_*-PWD_*(+)</t>
  </si>
  <si>
    <t>JOA_*-PWD_*(-)</t>
  </si>
  <si>
    <t>JOA_*-PWD_*(sig)</t>
  </si>
  <si>
    <t>JOA_*-PWD_*(ns)</t>
  </si>
  <si>
    <t>JOA_*-OBA_*(+)</t>
  </si>
  <si>
    <t>JOA_*-OBA_*(-)</t>
  </si>
  <si>
    <t>JOA_*-OBA_*(sig)</t>
  </si>
  <si>
    <t>JOA_*-OBA_*(ns)</t>
  </si>
  <si>
    <t>JOA_*-TEA_*(+)</t>
  </si>
  <si>
    <t>JOA_*-TEA_*(-)</t>
  </si>
  <si>
    <t>JOA_*-TEA_*(sig)</t>
  </si>
  <si>
    <t>JOA_*-TEA_*(ns)</t>
  </si>
  <si>
    <t>JOA_*-HEM_*(+)</t>
  </si>
  <si>
    <t>JOA_*-HEM_*(-)</t>
  </si>
  <si>
    <t>JOA_*-HEM_*(sig)</t>
  </si>
  <si>
    <t>JOA_*-HEM_*(ns)</t>
  </si>
  <si>
    <t>JOA_*-REC_*(+)</t>
  </si>
  <si>
    <t>JOA_*-REC_*(-)</t>
  </si>
  <si>
    <t>JOA_*-REC_*(sig)</t>
  </si>
  <si>
    <t>JOA_*-REC_*(ns)</t>
  </si>
  <si>
    <t>JOA_*-PAY_*(+)</t>
  </si>
  <si>
    <t>JOA_*-PAY_*(-)</t>
  </si>
  <si>
    <t>JOA_*-PAY_*(sig)</t>
  </si>
  <si>
    <t>JOA_*-PAY_*(ns)</t>
  </si>
  <si>
    <t>JOA_*-FED_*(+)</t>
  </si>
  <si>
    <t>JOA_*-FED_*(-)</t>
  </si>
  <si>
    <t>JOA_*-FED_*(sig)</t>
  </si>
  <si>
    <t>JOA_*-FED_*(ns)</t>
  </si>
  <si>
    <t>JOA_*-MEN_*(+)</t>
  </si>
  <si>
    <t>JOA_*-MEN_*(-)</t>
  </si>
  <si>
    <t>JOA_*-MEN_*(sig)</t>
  </si>
  <si>
    <t>JOA_*-MEN_*(ns)</t>
  </si>
  <si>
    <t>JOA_*-PRO_*(+)</t>
  </si>
  <si>
    <t>JOA_*-PRO_*(-)</t>
  </si>
  <si>
    <t>JOA_*-PRO_*(sig)</t>
  </si>
  <si>
    <t>JOA_*-PRO_*(ns)</t>
  </si>
  <si>
    <t>JOA_*-DIN_*(+)</t>
  </si>
  <si>
    <t>JOA_*-DIN_*(-)</t>
  </si>
  <si>
    <t>JOA_*-DIN_*(sig)</t>
  </si>
  <si>
    <t>JOA_*-DIN_*(ns)</t>
  </si>
  <si>
    <t>JOA_*-ACC_*(+)</t>
  </si>
  <si>
    <t>JOA_*-ACC_*(-)</t>
  </si>
  <si>
    <t>JOA_*-ACC_*(sig)</t>
  </si>
  <si>
    <t>JOA_*-ACC_*(ns)</t>
  </si>
  <si>
    <t>JOA_*-LEA_*(+)</t>
  </si>
  <si>
    <t>JOA_*-LEA_*(-)</t>
  </si>
  <si>
    <t>JOA_*-LEA_*(sig)</t>
  </si>
  <si>
    <t>JOA_*-LEA_*(ns)</t>
  </si>
  <si>
    <t>JOA_*-HEA_*(+)</t>
  </si>
  <si>
    <t>JOA_*-HEA_*(-)</t>
  </si>
  <si>
    <t>JOA_*-HEA_*(sig)</t>
  </si>
  <si>
    <t>JOA_*-HEA_*(ns)</t>
  </si>
  <si>
    <t>JOA_*-JOA_*(+)</t>
  </si>
  <si>
    <t>JOA_*-JOA_*(-)</t>
  </si>
  <si>
    <t>JOA_*-JOA_*(sig)</t>
  </si>
  <si>
    <t>JOA_*-JOA_*(ns)</t>
  </si>
  <si>
    <t>JOA_*-PRI_*(+)</t>
  </si>
  <si>
    <t>JOA_*-PRI_*(-)</t>
  </si>
  <si>
    <t>JOA_*-PRI_*(sig)</t>
  </si>
  <si>
    <t>JOA_*-PRI_*(ns)</t>
  </si>
  <si>
    <t>JOA_*-LMO_*(+)</t>
  </si>
  <si>
    <t>JOA_*-LMO_*(-)</t>
  </si>
  <si>
    <t>JOA_*-LMO_*(sig)</t>
  </si>
  <si>
    <t>JOA_*-LMO_*(ns)</t>
  </si>
  <si>
    <t>JOA_*-PER_*(+)</t>
  </si>
  <si>
    <t>JOA_*-PER_*(-)</t>
  </si>
  <si>
    <t>JOA_*-PER_*(sig)</t>
  </si>
  <si>
    <t>JOA_*-PER_*(ns)</t>
  </si>
  <si>
    <t>PRI_*-LEG_*(+)</t>
  </si>
  <si>
    <t>PRI_*-LEG_*(-)</t>
  </si>
  <si>
    <t>PRI_*-LEG_*(sig)</t>
  </si>
  <si>
    <t>PRI_*-LEG_*(ns)</t>
  </si>
  <si>
    <t>PRI_*-ORC_*(+)</t>
  </si>
  <si>
    <t>PRI_*-ORC_*(-)</t>
  </si>
  <si>
    <t>PRI_*-ORC_*(sig)</t>
  </si>
  <si>
    <t>PRI_*-ORC_*(ns)</t>
  </si>
  <si>
    <t>PRI_*-JOC_*(+)</t>
  </si>
  <si>
    <t>PRI_*-JOC_*(-)</t>
  </si>
  <si>
    <t>PRI_*-JOC_*(sig)</t>
  </si>
  <si>
    <t>PRI_*-JOC_*(ns)</t>
  </si>
  <si>
    <t>PRI_*-PWD_*(+)</t>
  </si>
  <si>
    <t>PRI_*-PWD_*(-)</t>
  </si>
  <si>
    <t>PRI_*-PWD_*(sig)</t>
  </si>
  <si>
    <t>PRI_*-PWD_*(ns)</t>
  </si>
  <si>
    <t>PRI_*-OBA_*(+)</t>
  </si>
  <si>
    <t>PRI_*-OBA_*(-)</t>
  </si>
  <si>
    <t>PRI_*-OBA_*(sig)</t>
  </si>
  <si>
    <t>PRI_*-OBA_*(ns)</t>
  </si>
  <si>
    <t>PRI_*-TEA_*(+)</t>
  </si>
  <si>
    <t>PRI_*-TEA_*(-)</t>
  </si>
  <si>
    <t>PRI_*-TEA_*(sig)</t>
  </si>
  <si>
    <t>PRI_*-TEA_*(ns)</t>
  </si>
  <si>
    <t>PRI_*-HEM_*(+)</t>
  </si>
  <si>
    <t>PRI_*-HEM_*(-)</t>
  </si>
  <si>
    <t>PRI_*-HEM_*(sig)</t>
  </si>
  <si>
    <t>PRI_*-HEM_*(ns)</t>
  </si>
  <si>
    <t>PRI_*-REC_*(+)</t>
  </si>
  <si>
    <t>PRI_*-REC_*(-)</t>
  </si>
  <si>
    <t>PRI_*-REC_*(sig)</t>
  </si>
  <si>
    <t>PRI_*-REC_*(ns)</t>
  </si>
  <si>
    <t>PRI_*-PAY_*(+)</t>
  </si>
  <si>
    <t>PRI_*-PAY_*(-)</t>
  </si>
  <si>
    <t>PRI_*-PAY_*(sig)</t>
  </si>
  <si>
    <t>PRI_*-PAY_*(ns)</t>
  </si>
  <si>
    <t>PRI_*-FED_*(+)</t>
  </si>
  <si>
    <t>PRI_*-FED_*(-)</t>
  </si>
  <si>
    <t>PRI_*-FED_*(sig)</t>
  </si>
  <si>
    <t>PRI_*-FED_*(ns)</t>
  </si>
  <si>
    <t>PRI_*-MEN_*(+)</t>
  </si>
  <si>
    <t>PRI_*-MEN_*(-)</t>
  </si>
  <si>
    <t>PRI_*-MEN_*(sig)</t>
  </si>
  <si>
    <t>PRI_*-MEN_*(ns)</t>
  </si>
  <si>
    <t>PRI_*-PRO_*(+)</t>
  </si>
  <si>
    <t>PRI_*-PRO_*(-)</t>
  </si>
  <si>
    <t>PRI_*-PRO_*(sig)</t>
  </si>
  <si>
    <t>PRI_*-PRO_*(ns)</t>
  </si>
  <si>
    <t>PRI_*-DIN_*(+)</t>
  </si>
  <si>
    <t>PRI_*-DIN_*(-)</t>
  </si>
  <si>
    <t>PRI_*-DIN_*(sig)</t>
  </si>
  <si>
    <t>PRI_*-DIN_*(ns)</t>
  </si>
  <si>
    <t>PRI_*-ACC_*(+)</t>
  </si>
  <si>
    <t>PRI_*-ACC_*(-)</t>
  </si>
  <si>
    <t>PRI_*-ACC_*(sig)</t>
  </si>
  <si>
    <t>PRI_*-ACC_*(ns)</t>
  </si>
  <si>
    <t>PRI_*-LEA_*(+)</t>
  </si>
  <si>
    <t>PRI_*-LEA_*(-)</t>
  </si>
  <si>
    <t>PRI_*-LEA_*(sig)</t>
  </si>
  <si>
    <t>PRI_*-LEA_*(ns)</t>
  </si>
  <si>
    <t>PRI_*-HEA_*(+)</t>
  </si>
  <si>
    <t>PRI_*-HEA_*(-)</t>
  </si>
  <si>
    <t>PRI_*-HEA_*(sig)</t>
  </si>
  <si>
    <t>PRI_*-HEA_*(ns)</t>
  </si>
  <si>
    <t>PRI_*-PER_*(+)</t>
  </si>
  <si>
    <t>PRI_*-PER_*(-)</t>
  </si>
  <si>
    <t>PRI_*-PER_*(sig)</t>
  </si>
  <si>
    <t>PRI_*-PER_*(ns)</t>
  </si>
  <si>
    <t>PRI_*-PRI_*(+)</t>
  </si>
  <si>
    <t>PRI_*-PRI_*(-)</t>
  </si>
  <si>
    <t>PRI_*-PRI_*(sig)</t>
  </si>
  <si>
    <t>PRI_*-PRI_*(ns)</t>
  </si>
  <si>
    <t>PRI_*-LMO_*(+)</t>
  </si>
  <si>
    <t>PRI_*-LMO_*(-)</t>
  </si>
  <si>
    <t>PRI_*-LMO_*(sig)</t>
  </si>
  <si>
    <t>PRI_*-LMO_*(ns)</t>
  </si>
  <si>
    <t>PRI_*-JOA_*(+)</t>
  </si>
  <si>
    <t>PRI_*-JOA_*(-)</t>
  </si>
  <si>
    <t>PRI_*-JOA_*(sig)</t>
  </si>
  <si>
    <t>PRI_*-JOA_*(ns)</t>
  </si>
  <si>
    <t>LMO_*-LEG_*(+)</t>
  </si>
  <si>
    <t>LMO_*-LEG_*(-)</t>
  </si>
  <si>
    <t>LMO_*-LEG_*(sig)</t>
  </si>
  <si>
    <t>LMO_*-LEG_*(ns)</t>
  </si>
  <si>
    <t>LMO_*-ORC_*(+)</t>
  </si>
  <si>
    <t>LMO_*-ORC_*(-)</t>
  </si>
  <si>
    <t>LMO_*-ORC_*(sig)</t>
  </si>
  <si>
    <t>LMO_*-ORC_*(ns)</t>
  </si>
  <si>
    <t>LMO_*-JOC_*(+)</t>
  </si>
  <si>
    <t>LMO_*-JOC_*(-)</t>
  </si>
  <si>
    <t>LMO_*-JOC_*(sig)</t>
  </si>
  <si>
    <t>LMO_*-JOC_*(ns)</t>
  </si>
  <si>
    <t>LMO_*-PWD_*(+)</t>
  </si>
  <si>
    <t>LMO_*-PWD_*(-)</t>
  </si>
  <si>
    <t>LMO_*-PWD_*(sig)</t>
  </si>
  <si>
    <t>LMO_*-PWD_*(ns)</t>
  </si>
  <si>
    <t>LMO_*-OBA_*(+)</t>
  </si>
  <si>
    <t>LMO_*-OBA_*(-)</t>
  </si>
  <si>
    <t>LMO_*-OBA_*(sig)</t>
  </si>
  <si>
    <t>LMO_*-OBA_*(ns)</t>
  </si>
  <si>
    <t>LMO_*-TEA_*(+)</t>
  </si>
  <si>
    <t>LMO_*-TEA_*(-)</t>
  </si>
  <si>
    <t>LMO_*-TEA_*(sig)</t>
  </si>
  <si>
    <t>LMO_*-TEA_*(ns)</t>
  </si>
  <si>
    <t>LMO_*-HEM_*(+)</t>
  </si>
  <si>
    <t>LMO_*-HEM_*(-)</t>
  </si>
  <si>
    <t>LMO_*-HEM_*(sig)</t>
  </si>
  <si>
    <t>LMO_*-HEM_*(ns)</t>
  </si>
  <si>
    <t>LMO_*-REC_*(+)</t>
  </si>
  <si>
    <t>LMO_*-REC_*(-)</t>
  </si>
  <si>
    <t>LMO_*-REC_*(sig)</t>
  </si>
  <si>
    <t>LMO_*-REC_*(ns)</t>
  </si>
  <si>
    <t>LMO_*-PAY_*(+)</t>
  </si>
  <si>
    <t>LMO_*-PAY_*(-)</t>
  </si>
  <si>
    <t>LMO_*-PAY_*(sig)</t>
  </si>
  <si>
    <t>LMO_*-PAY_*(ns)</t>
  </si>
  <si>
    <t>LMO_*-FED_*(+)</t>
  </si>
  <si>
    <t>LMO_*-FED_*(-)</t>
  </si>
  <si>
    <t>LMO_*-FED_*(sig)</t>
  </si>
  <si>
    <t>LMO_*-FED_*(ns)</t>
  </si>
  <si>
    <t>LMO_*-MEN_*(+)</t>
  </si>
  <si>
    <t>LMO_*-MEN_*(-)</t>
  </si>
  <si>
    <t>LMO_*-MEN_*(sig)</t>
  </si>
  <si>
    <t>LMO_*-MEN_*(ns)</t>
  </si>
  <si>
    <t>LMO_*-PRO_*(+)</t>
  </si>
  <si>
    <t>LMO_*-PRO_*(-)</t>
  </si>
  <si>
    <t>LMO_*-PRO_*(sig)</t>
  </si>
  <si>
    <t>LMO_*-PRO_*(ns)</t>
  </si>
  <si>
    <t>LMO_*-DIN_*(+)</t>
  </si>
  <si>
    <t>LMO_*-DIN_*(-)</t>
  </si>
  <si>
    <t>LMO_*-DIN_*(sig)</t>
  </si>
  <si>
    <t>LMO_*-DIN_*(ns)</t>
  </si>
  <si>
    <t>LMO_*-ACC_*(+)</t>
  </si>
  <si>
    <t>LMO_*-ACC_*(-)</t>
  </si>
  <si>
    <t>LMO_*-ACC_*(sig)</t>
  </si>
  <si>
    <t>LMO_*-ACC_*(ns)</t>
  </si>
  <si>
    <t>LMO_*-LEA_*(+)</t>
  </si>
  <si>
    <t>LMO_*-LEA_*(-)</t>
  </si>
  <si>
    <t>LMO_*-LEA_*(sig)</t>
  </si>
  <si>
    <t>LMO_*-LEA_*(ns)</t>
  </si>
  <si>
    <t>LMO_*-HEA_*(+)</t>
  </si>
  <si>
    <t>LMO_*-HEA_*(-)</t>
  </si>
  <si>
    <t>LMO_*-HEA_*(sig)</t>
  </si>
  <si>
    <t>LMO_*-HEA_*(ns)</t>
  </si>
  <si>
    <t>LMO_*-PER_*(+)</t>
  </si>
  <si>
    <t>LMO_*-PER_*(-)</t>
  </si>
  <si>
    <t>LMO_*-PER_*(sig)</t>
  </si>
  <si>
    <t>LMO_*-PER_*(ns)</t>
  </si>
  <si>
    <t>LMO_*-JOA_*(+)</t>
  </si>
  <si>
    <t>LMO_*-JOA_*(-)</t>
  </si>
  <si>
    <t>LMO_*-JOA_*(sig)</t>
  </si>
  <si>
    <t>LMO_*-JOA_*(ns)</t>
  </si>
  <si>
    <t>LMO_*-LMO_*(+)</t>
  </si>
  <si>
    <t>LMO_*-LMO_*(-)</t>
  </si>
  <si>
    <t>LMO_*-LMO_*(sig)</t>
  </si>
  <si>
    <t>LMO_*-LMO_*(ns)</t>
  </si>
  <si>
    <t>LMO_*-PRI_*(+)</t>
  </si>
  <si>
    <t>LMO_*-PRI_*(-)</t>
  </si>
  <si>
    <t>LMO_*-PRI_*(sig)</t>
  </si>
  <si>
    <t>LMO_*-PRI_*(ns)</t>
  </si>
  <si>
    <t>ORC_CUL-LMO_EMS(+)</t>
  </si>
  <si>
    <t>1-3</t>
  </si>
  <si>
    <t>7-10</t>
  </si>
  <si>
    <t>&gt;50</t>
  </si>
  <si>
    <t>LEG_*-JOC_*</t>
  </si>
  <si>
    <t>LEG_*-TEA_*</t>
  </si>
  <si>
    <t>LEG_*-HEM_*</t>
  </si>
  <si>
    <t>LEG_*-PAY_*</t>
  </si>
  <si>
    <t>LEG_*-MEN_*</t>
  </si>
  <si>
    <t>LEG_*-PRO_*</t>
  </si>
  <si>
    <t>LEG_*-LEA_*</t>
  </si>
  <si>
    <t>LEG_*-PER_*</t>
  </si>
  <si>
    <t>ORC_*-HEM_*</t>
  </si>
  <si>
    <t>ORC_*-PAY_*</t>
  </si>
  <si>
    <t>ORC_*-LEA_*</t>
  </si>
  <si>
    <t>ORC_*-PER_*</t>
  </si>
  <si>
    <t>JOC_*-JOC_*</t>
  </si>
  <si>
    <t>JOC_*-TEA_*</t>
  </si>
  <si>
    <t>JOC_*-HEM_*</t>
  </si>
  <si>
    <t>JOC_*-REC_*</t>
  </si>
  <si>
    <t>JOC_*-PAY_*</t>
  </si>
  <si>
    <t>JOC_*-MEN_*</t>
  </si>
  <si>
    <t>JOC_*-LEA_*</t>
  </si>
  <si>
    <t>JOC_*-HEA_*</t>
  </si>
  <si>
    <t>JOC_*-PER_*</t>
  </si>
  <si>
    <t>JOC_*-PRI_*</t>
  </si>
  <si>
    <t>PWD_*-HEM_*</t>
  </si>
  <si>
    <t>PWD_*-PAY_*</t>
  </si>
  <si>
    <t>PWD_*-MEN_*</t>
  </si>
  <si>
    <t>OBA_*-TEA_*</t>
  </si>
  <si>
    <t>OBA_*-HEM_*</t>
  </si>
  <si>
    <t>OBA_*-PAY_*</t>
  </si>
  <si>
    <t>OBA_*-FED_*</t>
  </si>
  <si>
    <t>OBA_*-MEN_*</t>
  </si>
  <si>
    <t>OBA_*-PRO_*</t>
  </si>
  <si>
    <t>OBA_*-LEA_*</t>
  </si>
  <si>
    <t>OBA_*-PER_*</t>
  </si>
  <si>
    <t>OBA_*-JOA_*</t>
  </si>
  <si>
    <t>OBA_*-PRI_*</t>
  </si>
  <si>
    <t>TEA_*-TEA_*</t>
  </si>
  <si>
    <t>TEA_*-HEM_*</t>
  </si>
  <si>
    <t>TEA_*-PAY_*</t>
  </si>
  <si>
    <t>TEA_*-FED_*</t>
  </si>
  <si>
    <t>TEA_*-PRO_*</t>
  </si>
  <si>
    <t>TEA_*-HEA_*</t>
  </si>
  <si>
    <t>TEA_*-JOA_*</t>
  </si>
  <si>
    <t>TEA_*-PRI_*</t>
  </si>
  <si>
    <t>TEA_*-LMO_*</t>
  </si>
  <si>
    <t>HEM_*-HEM_*</t>
  </si>
  <si>
    <t>HEM_*-REC_*</t>
  </si>
  <si>
    <t>HEM_*-PAY_*</t>
  </si>
  <si>
    <t>HEM_*-FED_*</t>
  </si>
  <si>
    <t>HEM_*-MEN_*</t>
  </si>
  <si>
    <t>HEM_*-PRO_*</t>
  </si>
  <si>
    <t>HEM_*-DIN_*</t>
  </si>
  <si>
    <t>HEM_*-ACC_*</t>
  </si>
  <si>
    <t>HEM_*-LEA_*</t>
  </si>
  <si>
    <t>HEM_*-HEA_*</t>
  </si>
  <si>
    <t>HEM_*-PER_*</t>
  </si>
  <si>
    <t>HEM_*-JOA_*</t>
  </si>
  <si>
    <t>HEM_*-PRI_*</t>
  </si>
  <si>
    <t>HEM_*-LMO_*</t>
  </si>
  <si>
    <t>REC_*-REC_*</t>
  </si>
  <si>
    <t>REC_*-PAY_*</t>
  </si>
  <si>
    <t>REC_*-FED_*</t>
  </si>
  <si>
    <t>REC_*-MEN_*</t>
  </si>
  <si>
    <t>REC_*-PRO_*</t>
  </si>
  <si>
    <t>REC_*-DIN_*</t>
  </si>
  <si>
    <t>REC_*-ACC_*</t>
  </si>
  <si>
    <t>REC_*-LEA_*</t>
  </si>
  <si>
    <t>REC_*-HEA_*</t>
  </si>
  <si>
    <t>REC_*-PER_*</t>
  </si>
  <si>
    <t>REC_*-JOA_*</t>
  </si>
  <si>
    <t>REC_*-PRI_*</t>
  </si>
  <si>
    <t>PAY_*-PAY_*</t>
  </si>
  <si>
    <t>PAY_*-FED_*</t>
  </si>
  <si>
    <t>PAY_*-MEN_*</t>
  </si>
  <si>
    <t>PAY_*-PRO_*</t>
  </si>
  <si>
    <t>PAY_*-DIN_*</t>
  </si>
  <si>
    <t>PAY_*-ACC_*</t>
  </si>
  <si>
    <t>PAY_*-LEA_*</t>
  </si>
  <si>
    <t>PAY_*-HEA_*</t>
  </si>
  <si>
    <t>PAY_*-PER_*</t>
  </si>
  <si>
    <t>PAY_*-JOA_*</t>
  </si>
  <si>
    <t>PAY_*-PRI_*</t>
  </si>
  <si>
    <t>PAY_*-LMO_*</t>
  </si>
  <si>
    <t>FED_*-FED_*</t>
  </si>
  <si>
    <t>FED_*-MEN_*</t>
  </si>
  <si>
    <t>FED_*-PRO_*</t>
  </si>
  <si>
    <t>FED_*-LEA_*</t>
  </si>
  <si>
    <t>FED_*-HEA_*</t>
  </si>
  <si>
    <t>FED_*-PER_*</t>
  </si>
  <si>
    <t>FED_*-PRI_*</t>
  </si>
  <si>
    <t>FED_*-LMO_*</t>
  </si>
  <si>
    <t>MEN_*-MEN_*</t>
  </si>
  <si>
    <t>MEN_*-DIN_*</t>
  </si>
  <si>
    <t>MEN_*-ACC_*</t>
  </si>
  <si>
    <t>MEN_*-LEA_*</t>
  </si>
  <si>
    <t>MEN_*-PER_*</t>
  </si>
  <si>
    <t>MEN_*-PRI_*</t>
  </si>
  <si>
    <t>MEN_*-LMO_*</t>
  </si>
  <si>
    <t>PRO_*-PRO_*</t>
  </si>
  <si>
    <t>PRO_*-LEA_*</t>
  </si>
  <si>
    <t>PRO_*-HEA_*</t>
  </si>
  <si>
    <t>PRO_*-PER_*</t>
  </si>
  <si>
    <t>PRO_*-PRI_*</t>
  </si>
  <si>
    <t>PRO_*-LMO_*</t>
  </si>
  <si>
    <t>DIN_*-HEA_*</t>
  </si>
  <si>
    <t>ACC_*-HEA_*</t>
  </si>
  <si>
    <t>ACC_*-PER_*</t>
  </si>
  <si>
    <t>LEA_*-HEA_*</t>
  </si>
  <si>
    <t>LEA_*-PRI_*</t>
  </si>
  <si>
    <t>LEA_*-LMO_*</t>
  </si>
  <si>
    <t>HEA_*-HEA_*</t>
  </si>
  <si>
    <t>HEA_*-PER_*</t>
  </si>
  <si>
    <t>HEA_*-JOA_*</t>
  </si>
  <si>
    <t>HEA_*-PRI_*</t>
  </si>
  <si>
    <t>PER_*-PER_*</t>
  </si>
  <si>
    <t>PER_*-JOA_*</t>
  </si>
  <si>
    <t>PER_*-PRI_*</t>
  </si>
  <si>
    <t>PER_*-LMO_*</t>
  </si>
  <si>
    <t>JOA_*-PRI_*</t>
  </si>
  <si>
    <t>PRI_*-PRI_*</t>
  </si>
  <si>
    <t>LEG_*-LEG_*</t>
  </si>
  <si>
    <t>LEG_*-ORC_*</t>
  </si>
  <si>
    <t>LEG_*-OBA_*</t>
  </si>
  <si>
    <t>LEG_*-REC_*</t>
  </si>
  <si>
    <t>LEG_*-FED_*</t>
  </si>
  <si>
    <t>LEG_*-JOA_*</t>
  </si>
  <si>
    <t>LEG_*-PRI_*</t>
  </si>
  <si>
    <t>ORC_*-JOC_*</t>
  </si>
  <si>
    <t>ORC_*-PWD_*</t>
  </si>
  <si>
    <t>ORC_*-TEA_*</t>
  </si>
  <si>
    <t>ORC_*-FED_*</t>
  </si>
  <si>
    <t>ORC_*-MEN_*</t>
  </si>
  <si>
    <t>ORC_*-PRO_*</t>
  </si>
  <si>
    <t>ORC_*-HEA_*</t>
  </si>
  <si>
    <t>ORC_*-PRI_*</t>
  </si>
  <si>
    <t>JOC_*-OBA_*</t>
  </si>
  <si>
    <t>JOC_*-FED_*</t>
  </si>
  <si>
    <t>JOC_*-DIN_*</t>
  </si>
  <si>
    <t>JOC_*-ACC_*</t>
  </si>
  <si>
    <t>PWD_*-TEA_*</t>
  </si>
  <si>
    <t>PWD_*-REC_*</t>
  </si>
  <si>
    <t>OBA_*-REC_*</t>
  </si>
  <si>
    <t>OBA_*-HEA_*</t>
  </si>
  <si>
    <t>TEA_*-REC_*</t>
  </si>
  <si>
    <t>TEA_*-MEN_*</t>
  </si>
  <si>
    <t>TEA_*-DIN_*</t>
  </si>
  <si>
    <t>TEA_*-ACC_*</t>
  </si>
  <si>
    <t>TEA_*-LEA_*</t>
  </si>
  <si>
    <t>TEA_*-PER_*</t>
  </si>
  <si>
    <t>FED_*-DIN_*</t>
  </si>
  <si>
    <t>FED_*-ACC_*</t>
  </si>
  <si>
    <t>FED_*-JOA_*</t>
  </si>
  <si>
    <t>MEN_*-PRO_*</t>
  </si>
  <si>
    <t>MEN_*-HEA_*</t>
  </si>
  <si>
    <t>MEN_*-JOA_*</t>
  </si>
  <si>
    <t>PRO_*-DIN_*</t>
  </si>
  <si>
    <t>PRO_*-ACC_*</t>
  </si>
  <si>
    <t>DIN_*-LEA_*</t>
  </si>
  <si>
    <t>DIN_*-PER_*</t>
  </si>
  <si>
    <t>DIN_*-PRI_*</t>
  </si>
  <si>
    <t>ACC_*-PRI_*</t>
  </si>
  <si>
    <t>LEA_*-LEA_*</t>
  </si>
  <si>
    <t>LEA_*-PER_*</t>
  </si>
  <si>
    <t>LEA_*-JOA_*</t>
  </si>
  <si>
    <t>HEA_*-LMO_*</t>
  </si>
  <si>
    <t>JOA_*-JOA_*</t>
  </si>
  <si>
    <t>PRI_*-LMO_*</t>
  </si>
  <si>
    <t>4-6</t>
  </si>
  <si>
    <t>LEG_*-PWD_*</t>
  </si>
  <si>
    <t>JOC_*-PWD_*</t>
  </si>
  <si>
    <t>PWD_*-PWD_*</t>
  </si>
  <si>
    <t>LEG_*-DIN_*</t>
  </si>
  <si>
    <t>LEG_*-ACC_*</t>
  </si>
  <si>
    <t>LEG_*-HEA_*</t>
  </si>
  <si>
    <t>ORC_*-ORC_*</t>
  </si>
  <si>
    <t>ORC_*-DIN_*</t>
  </si>
  <si>
    <t>JOC_*-PRO_*</t>
  </si>
  <si>
    <t>PWD_*-FED_*</t>
  </si>
  <si>
    <t>PWD_*-LEA_*</t>
  </si>
  <si>
    <t>REC_*-LMO_*</t>
  </si>
  <si>
    <t>PRO_*-JOA_*</t>
  </si>
  <si>
    <t>DIN_*-DIN_*</t>
  </si>
  <si>
    <t>DIN_*-LMO_*</t>
  </si>
  <si>
    <t>ACC_*-LMO_*</t>
  </si>
  <si>
    <t>JOA_*-LMO_*</t>
  </si>
  <si>
    <t>LMO_*-LMO_*</t>
  </si>
  <si>
    <t>ORC_*-REC_*</t>
  </si>
  <si>
    <t>JOC_*-JOA_*</t>
  </si>
  <si>
    <t>JOC_*-LMO_*</t>
  </si>
  <si>
    <t>PWD_*-PRO_*</t>
  </si>
  <si>
    <t>PWD_*-PER_*</t>
  </si>
  <si>
    <t>PWD_*-PRI_*</t>
  </si>
  <si>
    <t>DIN_*-ACC_*</t>
  </si>
  <si>
    <t>ACC_*-LEA_*</t>
  </si>
  <si>
    <t>ACC_*-JOA_*</t>
  </si>
  <si>
    <t>11-20</t>
  </si>
  <si>
    <t>ORC_*-OBA_*</t>
  </si>
  <si>
    <t>ORC_*-ACC_*</t>
  </si>
  <si>
    <t>ORC_*-JOA_*</t>
  </si>
  <si>
    <t>PWD_*-HEA_*</t>
  </si>
  <si>
    <t>PWD_*-JOA_*</t>
  </si>
  <si>
    <t>DIN_*-JOA_*</t>
  </si>
  <si>
    <t>ACC_*-ACC_*</t>
  </si>
  <si>
    <t>LEG_*-LMO_*</t>
  </si>
  <si>
    <t>ORC_*-LMO_*</t>
  </si>
  <si>
    <t>PWD_*-LMO_*</t>
  </si>
  <si>
    <t>OBA_*-LMO_*</t>
  </si>
  <si>
    <t>PWD_*-OBA_*</t>
  </si>
  <si>
    <t>PWD_*-DIN_*</t>
  </si>
  <si>
    <t>PWD_*-ACC_*</t>
  </si>
  <si>
    <t>OBA_*-DIN_*</t>
  </si>
  <si>
    <t>OBA_*-ACC_*</t>
  </si>
  <si>
    <t>OBA_*-OBA_*</t>
  </si>
  <si>
    <t>Relationship</t>
  </si>
  <si>
    <t>DIF</t>
  </si>
  <si>
    <t>Correlations</t>
  </si>
  <si>
    <t>PPS</t>
  </si>
  <si>
    <t>Propensity Scoring</t>
  </si>
  <si>
    <t>Cost of PWD employment</t>
  </si>
  <si>
    <t>OGP</t>
  </si>
  <si>
    <t>DMD</t>
  </si>
  <si>
    <t>Demands</t>
  </si>
  <si>
    <t>FIT</t>
  </si>
  <si>
    <t>Person-job fit</t>
  </si>
  <si>
    <t>SEC</t>
  </si>
  <si>
    <t>DCL</t>
  </si>
  <si>
    <t>POJ</t>
  </si>
  <si>
    <t>MOT</t>
  </si>
  <si>
    <t>UNI</t>
  </si>
  <si>
    <t>Disclosure</t>
  </si>
  <si>
    <t>Perceptions of organizational justice</t>
  </si>
  <si>
    <t>PJD</t>
  </si>
  <si>
    <t>EXP</t>
  </si>
  <si>
    <t>REL</t>
  </si>
  <si>
    <t>Prejudice</t>
  </si>
  <si>
    <t>Skills, training</t>
  </si>
  <si>
    <t>Similarity</t>
  </si>
  <si>
    <t>Income</t>
  </si>
  <si>
    <t>IDM</t>
  </si>
  <si>
    <t>SIG</t>
  </si>
  <si>
    <t>(Social)integration</t>
  </si>
  <si>
    <t>RQT</t>
  </si>
  <si>
    <t>UTI</t>
  </si>
  <si>
    <t>Accommodation Request</t>
  </si>
  <si>
    <t>Expected utility</t>
  </si>
  <si>
    <t>PRI</t>
  </si>
  <si>
    <t>Private Outcomes</t>
  </si>
  <si>
    <t>LSA</t>
  </si>
  <si>
    <t>Litigation</t>
  </si>
  <si>
    <t xml:space="preserve">ACC_ACC-JOA_COM </t>
  </si>
  <si>
    <t xml:space="preserve">ACC_ERP-ACC_ACC </t>
  </si>
  <si>
    <t xml:space="preserve">ACC_ERP-LMO_EMS </t>
  </si>
  <si>
    <t xml:space="preserve">ACC_UTI-ACC_RQT </t>
  </si>
  <si>
    <t xml:space="preserve">ACC_WPA-DIN_PSS </t>
  </si>
  <si>
    <t xml:space="preserve">ACC_WPA-JOA_COM </t>
  </si>
  <si>
    <t xml:space="preserve">ACC_WPA-JOA_SAT </t>
  </si>
  <si>
    <t xml:space="preserve">ACC_WPA-LMO_AHD </t>
  </si>
  <si>
    <t xml:space="preserve">ACC_WPA-PRI_LSA </t>
  </si>
  <si>
    <t xml:space="preserve">DIN_IDM-JOA_SAT </t>
  </si>
  <si>
    <t xml:space="preserve">DIN_PSS-ACC_WPA </t>
  </si>
  <si>
    <t xml:space="preserve">DIN_PSS-DIN_PSS </t>
  </si>
  <si>
    <t xml:space="preserve">DIN_PSS-JOA_COM </t>
  </si>
  <si>
    <t xml:space="preserve">DIN_PSS-JOA_SAT </t>
  </si>
  <si>
    <t xml:space="preserve">DIN_PSS-PER_JPE </t>
  </si>
  <si>
    <t xml:space="preserve">DIN_PSS-PWD_POJ </t>
  </si>
  <si>
    <t xml:space="preserve">DIN_PSS-PWD_WAB </t>
  </si>
  <si>
    <t xml:space="preserve">DIN_SIG-LMO_EMS </t>
  </si>
  <si>
    <t xml:space="preserve">DIN_SIG-LMO_INC </t>
  </si>
  <si>
    <t xml:space="preserve">FED_FPT-ACC_ACC </t>
  </si>
  <si>
    <t xml:space="preserve">HEA_PHI-PWD_DIT </t>
  </si>
  <si>
    <t xml:space="preserve">JOA_COM-LMO_EMS </t>
  </si>
  <si>
    <t xml:space="preserve">JOC_AUT-ACC_WPA </t>
  </si>
  <si>
    <t xml:space="preserve">JOC_AUT-DIN_IDM </t>
  </si>
  <si>
    <t xml:space="preserve">JOC_AUT-JOA_SAT </t>
  </si>
  <si>
    <t xml:space="preserve">JOC_AUT-PWD_WAB </t>
  </si>
  <si>
    <t xml:space="preserve">JOC_FIT-LMO_HII </t>
  </si>
  <si>
    <t xml:space="preserve">JOC_FIT-OBA_SAT </t>
  </si>
  <si>
    <t xml:space="preserve">JOC_FIT-ORC_CLI </t>
  </si>
  <si>
    <t xml:space="preserve">JOC_FIT-PWD_EPF </t>
  </si>
  <si>
    <t xml:space="preserve">JOC_JTY-JOA_COM </t>
  </si>
  <si>
    <t xml:space="preserve">JOC_JTY-JOA_SAT </t>
  </si>
  <si>
    <t xml:space="preserve">LEA_AUT-ACC_WPA </t>
  </si>
  <si>
    <t xml:space="preserve">LEA_ILE-ACC_WPA </t>
  </si>
  <si>
    <t xml:space="preserve">LEA_LMX-PER_JPE </t>
  </si>
  <si>
    <t xml:space="preserve">LEA_MSC-ACC_RQT </t>
  </si>
  <si>
    <t xml:space="preserve">LEA_MSC-JOA_SAT </t>
  </si>
  <si>
    <t xml:space="preserve">LEA_MSC-PWD_POJ </t>
  </si>
  <si>
    <t xml:space="preserve">LEG_ADL-ACC_WPA </t>
  </si>
  <si>
    <t xml:space="preserve">LEG_ADL-LEG_SSB </t>
  </si>
  <si>
    <t xml:space="preserve">LEG_ADL-LMO_HII </t>
  </si>
  <si>
    <t xml:space="preserve">LEG_ADL-ORC_OGP </t>
  </si>
  <si>
    <t xml:space="preserve">LEG_ADL-REC_STA </t>
  </si>
  <si>
    <t xml:space="preserve">LEG_COB-ACC_WPA </t>
  </si>
  <si>
    <t xml:space="preserve">LEG_CST-DIN_MDI </t>
  </si>
  <si>
    <t xml:space="preserve">LEG_EML-LMO_EMS </t>
  </si>
  <si>
    <t xml:space="preserve">LEG_EML-LMO_INC </t>
  </si>
  <si>
    <t xml:space="preserve">LEG_LSY-PWD_STG </t>
  </si>
  <si>
    <t xml:space="preserve">LEG_SSB-ACC_RQT </t>
  </si>
  <si>
    <t xml:space="preserve">LEG_SSB-HEA_HEA </t>
  </si>
  <si>
    <t xml:space="preserve">LEG_SSB-HEA_SIC </t>
  </si>
  <si>
    <t xml:space="preserve">LEG_SSB-LMO_EMS </t>
  </si>
  <si>
    <t xml:space="preserve">LEG_SSB-LMO_INC </t>
  </si>
  <si>
    <t xml:space="preserve">LEG_SSB-PRI_LSA </t>
  </si>
  <si>
    <t xml:space="preserve">LEG_SSB-PWD_PRS </t>
  </si>
  <si>
    <t xml:space="preserve">LMO_EMS-ACC_WPA </t>
  </si>
  <si>
    <t xml:space="preserve">LMO_EMS-OBA_PJD </t>
  </si>
  <si>
    <t xml:space="preserve">LMO_EMS-PRI_LSA </t>
  </si>
  <si>
    <t xml:space="preserve">LMO_HII-OBA_PJD </t>
  </si>
  <si>
    <t xml:space="preserve">LMO_INC-LMO_RET </t>
  </si>
  <si>
    <t xml:space="preserve">MEN_COA-PRO_PPR </t>
  </si>
  <si>
    <t xml:space="preserve">OBA_AGE-OBA_PJD </t>
  </si>
  <si>
    <t xml:space="preserve">OBA_CTT-ACC_WPA </t>
  </si>
  <si>
    <t xml:space="preserve">OBA_CTT-DIN_SIG </t>
  </si>
  <si>
    <t xml:space="preserve">OBA_CTT-LMO_HII </t>
  </si>
  <si>
    <t xml:space="preserve">OBA_CTT-OBA_EXP </t>
  </si>
  <si>
    <t xml:space="preserve">OBA_CTT-OBA_PJD </t>
  </si>
  <si>
    <t xml:space="preserve">OBA_EDL-DIN_SIG </t>
  </si>
  <si>
    <t xml:space="preserve">OBA_EMS-DIN_SIG </t>
  </si>
  <si>
    <t xml:space="preserve">OBA_EXP-ACC_WPA </t>
  </si>
  <si>
    <t xml:space="preserve">OBA_EXP-LMO_HII </t>
  </si>
  <si>
    <t xml:space="preserve">OBA_EXP-ORC_CLI </t>
  </si>
  <si>
    <t xml:space="preserve">OBA_EXP-ORC_OGP </t>
  </si>
  <si>
    <t xml:space="preserve">OBA_GEN-ACC_WPA </t>
  </si>
  <si>
    <t xml:space="preserve">OBA_GEN-DIN_SIG </t>
  </si>
  <si>
    <t xml:space="preserve">OBA_GEN-LMO_HII </t>
  </si>
  <si>
    <t xml:space="preserve">OBA_GEN-OBA_EXP </t>
  </si>
  <si>
    <t xml:space="preserve">OBA_GEN-OBA_PJD </t>
  </si>
  <si>
    <t xml:space="preserve">OBA_GEN-ORC_CLI </t>
  </si>
  <si>
    <t xml:space="preserve">OBA_GEN-ORC_OGP </t>
  </si>
  <si>
    <t xml:space="preserve">OBA_GEN-PWD_EPF </t>
  </si>
  <si>
    <t xml:space="preserve">OBA_NVB-ACC_WPA </t>
  </si>
  <si>
    <t xml:space="preserve">OBA_NVB-DIN_SIG </t>
  </si>
  <si>
    <t xml:space="preserve">OBA_NVB-LMO_HII </t>
  </si>
  <si>
    <t xml:space="preserve">OBA_PJD-OBA_PJD </t>
  </si>
  <si>
    <t xml:space="preserve">OBA_POJ-ACC_WPA </t>
  </si>
  <si>
    <t xml:space="preserve">OBA_RAC-OBA_POJ </t>
  </si>
  <si>
    <t xml:space="preserve">OBA_REL-ACC_WPA </t>
  </si>
  <si>
    <t xml:space="preserve">OBA_REL-DIN_PSS </t>
  </si>
  <si>
    <t xml:space="preserve">OBA_REL-PWD_DCL </t>
  </si>
  <si>
    <t xml:space="preserve">ORC_CLI-ACC_ACC </t>
  </si>
  <si>
    <t xml:space="preserve">ORC_CLI-ACC_ERP </t>
  </si>
  <si>
    <t xml:space="preserve">ORC_CLI-JOA_COM </t>
  </si>
  <si>
    <t xml:space="preserve">ORC_CLI-JOA_SAT </t>
  </si>
  <si>
    <t xml:space="preserve">ORC_CLI-LMO_AHD </t>
  </si>
  <si>
    <t xml:space="preserve">ORC_CLI-LMO_EMS </t>
  </si>
  <si>
    <t xml:space="preserve">ORC_CLI-LMO_HII </t>
  </si>
  <si>
    <t xml:space="preserve">ORC_CLI-OBA_SAT </t>
  </si>
  <si>
    <t xml:space="preserve">ORC_CUL-ACC_ACC </t>
  </si>
  <si>
    <t xml:space="preserve">ORC_CUL-ACC_ERP </t>
  </si>
  <si>
    <t xml:space="preserve">ORC_CUL-JOA_COM </t>
  </si>
  <si>
    <t xml:space="preserve">ORC_CUL-JOA_SAT </t>
  </si>
  <si>
    <t xml:space="preserve">ORC_CUL-LMO_HII </t>
  </si>
  <si>
    <t xml:space="preserve">ORC_CUL-LMO_EMS </t>
  </si>
  <si>
    <t xml:space="preserve">ORC_CUL-ORC_CLI </t>
  </si>
  <si>
    <t xml:space="preserve">ORC_IND-LMO_AHD </t>
  </si>
  <si>
    <t xml:space="preserve">ORC_IND-PWD_POJ </t>
  </si>
  <si>
    <t xml:space="preserve">ORC_IND-TEA_DIV </t>
  </si>
  <si>
    <t xml:space="preserve">ORC_OGP-DIN_MDI </t>
  </si>
  <si>
    <t xml:space="preserve">ORC_OGP-JOA_SAT </t>
  </si>
  <si>
    <t xml:space="preserve">ORC_OGP-LMO_AHD </t>
  </si>
  <si>
    <t xml:space="preserve">ORC_OGP-LMO_EMS </t>
  </si>
  <si>
    <t xml:space="preserve">ORC_OGP-LMO_HII </t>
  </si>
  <si>
    <t xml:space="preserve">ORC_OGP-REC_SSC </t>
  </si>
  <si>
    <t xml:space="preserve">ORC_SIZ-ACC_ACC </t>
  </si>
  <si>
    <t xml:space="preserve">ORC_SIZ-ACC_WPA </t>
  </si>
  <si>
    <t xml:space="preserve">ORC_SIZ-FED_FPT </t>
  </si>
  <si>
    <t xml:space="preserve">ORC_SIZ-LMO_AHD </t>
  </si>
  <si>
    <t xml:space="preserve">ORC_SIZ-LMO_EMS </t>
  </si>
  <si>
    <t xml:space="preserve">ORC_SIZ-LMO_HII </t>
  </si>
  <si>
    <t xml:space="preserve">ORC_SIZ-OBA_CTT </t>
  </si>
  <si>
    <t xml:space="preserve">ORC_SIZ-ORC_CPL </t>
  </si>
  <si>
    <t xml:space="preserve">ORC_SIZ-PRI_LIT </t>
  </si>
  <si>
    <t xml:space="preserve">ORC_SIZ-REC_MAR </t>
  </si>
  <si>
    <t xml:space="preserve">ORC_SIZ-REC_REC </t>
  </si>
  <si>
    <t xml:space="preserve">ORC_STC-JOA_COM </t>
  </si>
  <si>
    <t xml:space="preserve">ORC_STC-JOA_SAT </t>
  </si>
  <si>
    <t xml:space="preserve">PRO_PPR-JOA_SAT </t>
  </si>
  <si>
    <t xml:space="preserve">PWD_ABI-JOC_PST </t>
  </si>
  <si>
    <t xml:space="preserve">PWD_AES-PWD_LIK </t>
  </si>
  <si>
    <t xml:space="preserve">PWD_AES-PWD_PRE </t>
  </si>
  <si>
    <t xml:space="preserve">PWD_AGE-ACC_RQT </t>
  </si>
  <si>
    <t xml:space="preserve">PWD_AGE-JOA_TOI </t>
  </si>
  <si>
    <t xml:space="preserve">PWD_AGE-PRI_LIT </t>
  </si>
  <si>
    <t xml:space="preserve">PWD_DCL-ACC_RQT </t>
  </si>
  <si>
    <t xml:space="preserve">PWD_DCL-ACC_WPA </t>
  </si>
  <si>
    <t xml:space="preserve">PWD_DCL-DIN_PSS </t>
  </si>
  <si>
    <t xml:space="preserve">PWD_DCL-LMO_EMS </t>
  </si>
  <si>
    <t xml:space="preserve">PWD_DIT-ACC_WPA </t>
  </si>
  <si>
    <t xml:space="preserve">PWD_DIT-DIN_MDI </t>
  </si>
  <si>
    <t xml:space="preserve">PWD_DIT-HEA_EEX </t>
  </si>
  <si>
    <t xml:space="preserve">PWD_DIT-JOA_TOI </t>
  </si>
  <si>
    <t xml:space="preserve">PWD_DIT-JOC_DMD </t>
  </si>
  <si>
    <t xml:space="preserve">PWD_DIT-LMO_EMS </t>
  </si>
  <si>
    <t xml:space="preserve">PWD_DIT-LMO_INC </t>
  </si>
  <si>
    <t xml:space="preserve">PWD_DIT-OBA_PJD </t>
  </si>
  <si>
    <t xml:space="preserve">PWD_DIT-PWD_POJ </t>
  </si>
  <si>
    <t xml:space="preserve">PWD_EPF-ACC_WPA </t>
  </si>
  <si>
    <t xml:space="preserve">PWD_EPF-LMO_HII </t>
  </si>
  <si>
    <t xml:space="preserve">PWD_EPF-OBA_EXP </t>
  </si>
  <si>
    <t xml:space="preserve">PWD_EPF-OBA_PJD </t>
  </si>
  <si>
    <t xml:space="preserve">PWD_EPF-OBA_SAT </t>
  </si>
  <si>
    <t xml:space="preserve">PWD_GEN-DIN_MDI </t>
  </si>
  <si>
    <t xml:space="preserve">PWD_GEN-LMO_EMS </t>
  </si>
  <si>
    <t xml:space="preserve">PWD_HST-LMO_EMS </t>
  </si>
  <si>
    <t xml:space="preserve">PWD_HST-PWD_WAB </t>
  </si>
  <si>
    <t xml:space="preserve">PWD_JPE-REC_SSC </t>
  </si>
  <si>
    <t xml:space="preserve">PWD_LIK-PWD_PRE </t>
  </si>
  <si>
    <t xml:space="preserve">PWD_LIK-PWD_QUA </t>
  </si>
  <si>
    <t xml:space="preserve">PWD_MOT-JOA_COM </t>
  </si>
  <si>
    <t xml:space="preserve">PWD_MOT-PRI_LSA </t>
  </si>
  <si>
    <t xml:space="preserve">PWD_ONS-DIN_MDI </t>
  </si>
  <si>
    <t xml:space="preserve">PWD_ONS-PWD_QUA </t>
  </si>
  <si>
    <t xml:space="preserve">PWD_POJ-ACC_RQT </t>
  </si>
  <si>
    <t xml:space="preserve">PWD_POJ-JOA_SAT </t>
  </si>
  <si>
    <t xml:space="preserve">PWD_PRE-JOC_FIT </t>
  </si>
  <si>
    <t xml:space="preserve">PWD_PRE-PWD_QUA </t>
  </si>
  <si>
    <t xml:space="preserve">PWD_PRS-ACC_RQT </t>
  </si>
  <si>
    <t xml:space="preserve">PWD_PRS-LEA_LMX </t>
  </si>
  <si>
    <t xml:space="preserve">PWD_PRS-PER_JPE </t>
  </si>
  <si>
    <t xml:space="preserve">PWD_PRS-PRI_LSA </t>
  </si>
  <si>
    <t xml:space="preserve">PWD_PRS-PWD_MOT </t>
  </si>
  <si>
    <t xml:space="preserve">PWD_PRS-PWD_POJ </t>
  </si>
  <si>
    <t xml:space="preserve">PWD_PRS-PWD_PRS </t>
  </si>
  <si>
    <t xml:space="preserve">PWD_PRS-PWD_WAB </t>
  </si>
  <si>
    <t xml:space="preserve">PWD_QUA-ACC_WPA </t>
  </si>
  <si>
    <t xml:space="preserve">PWD_QUA-JOC_FIT </t>
  </si>
  <si>
    <t xml:space="preserve">PWD_QUA-LMO_EMS </t>
  </si>
  <si>
    <t xml:space="preserve">PWD_QUA-LMO_HII </t>
  </si>
  <si>
    <t xml:space="preserve">PWD_QUA-LMO_INC </t>
  </si>
  <si>
    <t xml:space="preserve">PWD_QUA-PWD_LIK </t>
  </si>
  <si>
    <t xml:space="preserve">PWD_QUA-PWD_PRE </t>
  </si>
  <si>
    <t xml:space="preserve">PWD_QUA-PWD_QUA </t>
  </si>
  <si>
    <t xml:space="preserve">PWD_RAC-ACC_WPA </t>
  </si>
  <si>
    <t xml:space="preserve">PWD_RAC-DIN_IDM </t>
  </si>
  <si>
    <t xml:space="preserve">PWD_RAC-JOA_TOI </t>
  </si>
  <si>
    <t xml:space="preserve">PWD_RAC-PRI_LIT </t>
  </si>
  <si>
    <t xml:space="preserve">PWD_SEV-ACC_RQT </t>
  </si>
  <si>
    <t xml:space="preserve">PWD_STG-DIN_MDI </t>
  </si>
  <si>
    <t xml:space="preserve">PWD_STG-OBA_PJD </t>
  </si>
  <si>
    <t xml:space="preserve">PWD_WAB-LMO_EMS </t>
  </si>
  <si>
    <t xml:space="preserve">REC_STA-LMO_HII </t>
  </si>
  <si>
    <t xml:space="preserve">TEA_CLI-LEA_LMX </t>
  </si>
  <si>
    <t xml:space="preserve">TEA_DIV-PWD_POJ </t>
  </si>
  <si>
    <t xml:space="preserve">TEA_SIZ-REC_SSC </t>
  </si>
  <si>
    <t xml:space="preserve">ACC_CST-ACC_UTI </t>
  </si>
  <si>
    <t xml:space="preserve">ACC_CST-ACC_WPA </t>
  </si>
  <si>
    <t xml:space="preserve">ACC_CST-OBA_EXP </t>
  </si>
  <si>
    <t xml:space="preserve">ACC_RQT-ACC_WPA </t>
  </si>
  <si>
    <t xml:space="preserve">ACC_UTI-ACC_WPA </t>
  </si>
  <si>
    <t xml:space="preserve">DIN_PSS-LMO_EMS </t>
  </si>
  <si>
    <t xml:space="preserve">DIN_PSS-LMO_INC </t>
  </si>
  <si>
    <t xml:space="preserve">DIN_STE-DIN_SIG </t>
  </si>
  <si>
    <t xml:space="preserve">DIN_STE-OBA_PJD </t>
  </si>
  <si>
    <t xml:space="preserve">DIN_STE-PRO_PEV </t>
  </si>
  <si>
    <t xml:space="preserve">HEA_PHI-LMO_EMS </t>
  </si>
  <si>
    <t xml:space="preserve">JOC_DMD-JOA_TOI </t>
  </si>
  <si>
    <t xml:space="preserve">JOC_JTY-LMO_EMS </t>
  </si>
  <si>
    <t xml:space="preserve">JOC_JTY-PRO_PPR </t>
  </si>
  <si>
    <t xml:space="preserve">LEA_DIS-PER_JPE </t>
  </si>
  <si>
    <t xml:space="preserve">LEA_SIM-LEA_LMX </t>
  </si>
  <si>
    <t xml:space="preserve">LEA_SIM-PER_JPE </t>
  </si>
  <si>
    <t xml:space="preserve">LEG_ADL-LMO_EMS </t>
  </si>
  <si>
    <t xml:space="preserve">LEG_ADL-ORC_CPL </t>
  </si>
  <si>
    <t xml:space="preserve">LEG_COB-DIN_MDI </t>
  </si>
  <si>
    <t xml:space="preserve">LEG_LSY-DIN_SIG </t>
  </si>
  <si>
    <t xml:space="preserve">LEG_LSY-LMO_HII </t>
  </si>
  <si>
    <t xml:space="preserve">LEG_LSY-OBA_PJD </t>
  </si>
  <si>
    <t xml:space="preserve">LEG_SSB-DIN_PSS </t>
  </si>
  <si>
    <t xml:space="preserve">LEG_SSB-JOA_TOI </t>
  </si>
  <si>
    <t xml:space="preserve">LMO_HII-LMO_AHD </t>
  </si>
  <si>
    <t xml:space="preserve">LMO_INC-ACC_WPA </t>
  </si>
  <si>
    <t xml:space="preserve">MEN_COA-JOA_COM </t>
  </si>
  <si>
    <t xml:space="preserve">OBA_AGE-LMO_HII </t>
  </si>
  <si>
    <t xml:space="preserve">OBA_AGE-OBA_EXP </t>
  </si>
  <si>
    <t xml:space="preserve">OBA_CTT-DIN_PSS </t>
  </si>
  <si>
    <t xml:space="preserve">OBA_GEN-OBA_NVB </t>
  </si>
  <si>
    <t xml:space="preserve">OBA_GEN-OBA_POJ </t>
  </si>
  <si>
    <t xml:space="preserve">OBA_INC-DIN_SIG </t>
  </si>
  <si>
    <t xml:space="preserve">OBA_PJD-LMO_AHD </t>
  </si>
  <si>
    <t xml:space="preserve">OBA_PJD-LMO_HII </t>
  </si>
  <si>
    <t xml:space="preserve">OBA_PJD-ORC_CPL </t>
  </si>
  <si>
    <t xml:space="preserve">OBA_PRS-DIN_SIG </t>
  </si>
  <si>
    <t xml:space="preserve">OBA_RAC-DIN_MDI </t>
  </si>
  <si>
    <t xml:space="preserve">OBA_RAC-LMO_HII </t>
  </si>
  <si>
    <t xml:space="preserve">OBA_RAC-OBA_EXP </t>
  </si>
  <si>
    <t xml:space="preserve">OBA_RAC-OBA_PJD </t>
  </si>
  <si>
    <t xml:space="preserve">OBA_REL-LMO_HII </t>
  </si>
  <si>
    <t xml:space="preserve">OBA_SIM-LMO_HII </t>
  </si>
  <si>
    <t xml:space="preserve">OBA_SIM-OBA_EXP </t>
  </si>
  <si>
    <t xml:space="preserve">OBA_SIM-OBA_PJD </t>
  </si>
  <si>
    <t xml:space="preserve">ORC_CUL-LMO_AHD </t>
  </si>
  <si>
    <t xml:space="preserve">ORC_CUL-ORC_CPL </t>
  </si>
  <si>
    <t xml:space="preserve">ORC_IND-ACC_ACC </t>
  </si>
  <si>
    <t xml:space="preserve">ORC_IND-FED_FPT </t>
  </si>
  <si>
    <t xml:space="preserve">ORC_IND-LMO_EMS </t>
  </si>
  <si>
    <t xml:space="preserve">ORC_IND-LMO_HII </t>
  </si>
  <si>
    <t xml:space="preserve">ORC_IND-OBA_PJD </t>
  </si>
  <si>
    <t xml:space="preserve">ORC_IND-ORC_CPL </t>
  </si>
  <si>
    <t xml:space="preserve">ORC_OGP-ACC_WPA </t>
  </si>
  <si>
    <t xml:space="preserve">ORC_OGP-MEN_SUP </t>
  </si>
  <si>
    <t xml:space="preserve">ORC_SIZ-OBA_PJD </t>
  </si>
  <si>
    <t xml:space="preserve">PWD_ABI-PER_JPE </t>
  </si>
  <si>
    <t xml:space="preserve">PWD_DCL-LMO_HII </t>
  </si>
  <si>
    <t xml:space="preserve">PWD_DIT-FED_FPT </t>
  </si>
  <si>
    <t xml:space="preserve">PWD_DIT-JOA_SAT </t>
  </si>
  <si>
    <t xml:space="preserve">PWD_DIT-JOC_PST </t>
  </si>
  <si>
    <t xml:space="preserve">PWD_DIT-LEA_LMX </t>
  </si>
  <si>
    <t xml:space="preserve">PWD_DIT-PER_JPE </t>
  </si>
  <si>
    <t xml:space="preserve">PWD_DIT-PRO_PEV </t>
  </si>
  <si>
    <t xml:space="preserve">PWD_DIT-PRO_PPR </t>
  </si>
  <si>
    <t xml:space="preserve">PWD_DIT-PWD_DCL </t>
  </si>
  <si>
    <t xml:space="preserve">PWD_EHI-ACC_RQT </t>
  </si>
  <si>
    <t xml:space="preserve">PWD_EHI-JOA_TOI </t>
  </si>
  <si>
    <t xml:space="preserve">PWD_EHI-LMO_HII </t>
  </si>
  <si>
    <t xml:space="preserve">PWD_EHI-OBA_PJD </t>
  </si>
  <si>
    <t xml:space="preserve">PWD_EPF-DIN_PSS </t>
  </si>
  <si>
    <t xml:space="preserve">PWD_EPF-LMO_EMS </t>
  </si>
  <si>
    <t xml:space="preserve">PWD_GEN-ACC_RQT </t>
  </si>
  <si>
    <t xml:space="preserve">PWD_GEN-ACC_WPA </t>
  </si>
  <si>
    <t xml:space="preserve">PWD_GEN-DIN_IDM </t>
  </si>
  <si>
    <t xml:space="preserve">PWD_GEN-JOA_SAT </t>
  </si>
  <si>
    <t xml:space="preserve">PWD_GEN-JOA_TOI </t>
  </si>
  <si>
    <t xml:space="preserve">PWD_MOT-ACC_RQT </t>
  </si>
  <si>
    <t xml:space="preserve">PWD_ONS-ACC_RQT </t>
  </si>
  <si>
    <t xml:space="preserve">PWD_ONS-ACC_WPA </t>
  </si>
  <si>
    <t xml:space="preserve">PWD_ONS-DIN_PSS </t>
  </si>
  <si>
    <t xml:space="preserve">PWD_ONS-OBA_EXP </t>
  </si>
  <si>
    <t xml:space="preserve">PWD_PRS-JOA_COM </t>
  </si>
  <si>
    <t xml:space="preserve">PWD_QUA-ACC_RQT </t>
  </si>
  <si>
    <t xml:space="preserve">PWD_QUA-JOA_TOI </t>
  </si>
  <si>
    <t xml:space="preserve">PWD_RAC-DIN_MDI </t>
  </si>
  <si>
    <t xml:space="preserve">PWD_RAC-JOA_SAT </t>
  </si>
  <si>
    <t xml:space="preserve">PWD_SEV-OBA_PJD </t>
  </si>
  <si>
    <t xml:space="preserve">PWD_STG-LMO_HII </t>
  </si>
  <si>
    <t xml:space="preserve">PWD_UNI-DIN_MDI </t>
  </si>
  <si>
    <t xml:space="preserve">REC_STA-LMO_INC </t>
  </si>
  <si>
    <t xml:space="preserve">TEA_SIZ-ACC_WPA </t>
  </si>
  <si>
    <t xml:space="preserve">TEA_SIZ-MEN_SUP </t>
  </si>
  <si>
    <t xml:space="preserve">ACC_RQT-PRO_PPR </t>
  </si>
  <si>
    <t xml:space="preserve">ACC_WPA-OBA_NVB </t>
  </si>
  <si>
    <t xml:space="preserve">JOC_CUS-LMO_AHD </t>
  </si>
  <si>
    <t xml:space="preserve">JOC_CUS-LMO_HII </t>
  </si>
  <si>
    <t xml:space="preserve">JOC_JTY-FED_FPT </t>
  </si>
  <si>
    <t xml:space="preserve">JOC_JTY-JOA_TOI </t>
  </si>
  <si>
    <t xml:space="preserve">JOC_JTY-PRO_PEV </t>
  </si>
  <si>
    <t xml:space="preserve">JOC_SKL-LMO_HII </t>
  </si>
  <si>
    <t xml:space="preserve">JOC_SKL-OBA_PJD </t>
  </si>
  <si>
    <t xml:space="preserve">LEA_PRS-ACC_ACC </t>
  </si>
  <si>
    <t xml:space="preserve">LEG_LSY-ACC_WPA </t>
  </si>
  <si>
    <t xml:space="preserve">LEG_LSY-DIN_MDI </t>
  </si>
  <si>
    <t xml:space="preserve">LEG_LSY-JOA_TOI </t>
  </si>
  <si>
    <t xml:space="preserve">LEG_LSY-LMO_EMS </t>
  </si>
  <si>
    <t xml:space="preserve">LEG_LSY-OBA_NVB </t>
  </si>
  <si>
    <t xml:space="preserve">LMO_EMS-JOA_TOI </t>
  </si>
  <si>
    <t xml:space="preserve">LMO_EMS-LMO_HII </t>
  </si>
  <si>
    <t xml:space="preserve">OBA_CTT-OBA_NVB </t>
  </si>
  <si>
    <t xml:space="preserve">OBA_CTT-REC_REC </t>
  </si>
  <si>
    <t xml:space="preserve">OBA_EDL-OBA_PJD </t>
  </si>
  <si>
    <t xml:space="preserve">OBA_JST-OBA_NVB </t>
  </si>
  <si>
    <t xml:space="preserve">OBA_JST-OBA_PJD </t>
  </si>
  <si>
    <t xml:space="preserve">OBA_NVB-OBA_PJD </t>
  </si>
  <si>
    <t xml:space="preserve">OBA_NVB-PWD_STG </t>
  </si>
  <si>
    <t xml:space="preserve">OBA_PRS-LMO_HII </t>
  </si>
  <si>
    <t xml:space="preserve">OBA_PRS-OBA_NVB </t>
  </si>
  <si>
    <t xml:space="preserve">OBA_REL-DIN_SIG </t>
  </si>
  <si>
    <t xml:space="preserve">ORC_IND-ACC_WPA </t>
  </si>
  <si>
    <t xml:space="preserve">ORC_IND-DIN_MDI </t>
  </si>
  <si>
    <t xml:space="preserve">ORC_IND-MEN_SUP </t>
  </si>
  <si>
    <t xml:space="preserve">ORC_IND-PRI_LIT </t>
  </si>
  <si>
    <t xml:space="preserve">ORC_IND-PRO_PPR </t>
  </si>
  <si>
    <t xml:space="preserve">ORC_IND-REC_REC </t>
  </si>
  <si>
    <t xml:space="preserve">ORC_IND-REC_SSC </t>
  </si>
  <si>
    <t xml:space="preserve">ORC_SIZ-DIN_MDI </t>
  </si>
  <si>
    <t xml:space="preserve">ORC_SIZ-MEN_SUP </t>
  </si>
  <si>
    <t xml:space="preserve">ORC_SIZ-REC_SSC </t>
  </si>
  <si>
    <t xml:space="preserve">ORC_STC-LMO_HII </t>
  </si>
  <si>
    <t xml:space="preserve">PRI_LIT-DIN_MDI </t>
  </si>
  <si>
    <t xml:space="preserve">PWD_ABI-ACC_RQT </t>
  </si>
  <si>
    <t xml:space="preserve">PWD_AGE-DIN_MDI </t>
  </si>
  <si>
    <t xml:space="preserve">PWD_DIT-DIN_SIG </t>
  </si>
  <si>
    <t xml:space="preserve">PWD_DIT-HEA_SIC </t>
  </si>
  <si>
    <t xml:space="preserve">PWD_DIT-OBA_NVB </t>
  </si>
  <si>
    <t xml:space="preserve">PWD_DIT-OBA_POJ </t>
  </si>
  <si>
    <t xml:space="preserve">PWD_DIT-PRI_LIT </t>
  </si>
  <si>
    <t xml:space="preserve">PWD_DIT-PWD_DIT </t>
  </si>
  <si>
    <t xml:space="preserve">PWD_DIT-PWD_STG </t>
  </si>
  <si>
    <t xml:space="preserve">PWD_EHI-PRO_PPR </t>
  </si>
  <si>
    <t xml:space="preserve">PWD_EPF-FED_FPT </t>
  </si>
  <si>
    <t xml:space="preserve">PWD_EPF-PRO_PPR </t>
  </si>
  <si>
    <t xml:space="preserve">PWD_IND-PRI_LIT </t>
  </si>
  <si>
    <t xml:space="preserve">PWD_ORI-LMO_HII </t>
  </si>
  <si>
    <t xml:space="preserve">TEA_SIZ-DIN_SIG </t>
  </si>
  <si>
    <t xml:space="preserve">DIN_PSS-JOA_TOI </t>
  </si>
  <si>
    <t xml:space="preserve">LMO_INC-JOA_TOI </t>
  </si>
  <si>
    <t xml:space="preserve">OBA_PJD-DIN_SIG </t>
  </si>
  <si>
    <t xml:space="preserve">PWD_SEV-LMO_INC </t>
  </si>
  <si>
    <t xml:space="preserve">ACC_ABC-ACC_RQT </t>
  </si>
  <si>
    <t xml:space="preserve">ACC_ABC-ACC_UTI </t>
  </si>
  <si>
    <t xml:space="preserve">ACC_ABC-LEA_MSC </t>
  </si>
  <si>
    <t xml:space="preserve">ACC_ABC-PWD_POJ </t>
  </si>
  <si>
    <t xml:space="preserve">ACC_CST-ACC_RQT </t>
  </si>
  <si>
    <t xml:space="preserve">ACC_CST-DIN_PSS </t>
  </si>
  <si>
    <t xml:space="preserve">ACC_CST-LEA_MSC </t>
  </si>
  <si>
    <t xml:space="preserve">ACC_CST-PWD_POJ </t>
  </si>
  <si>
    <t xml:space="preserve">ACC_RQT-LMO_HII </t>
  </si>
  <si>
    <t xml:space="preserve">ACC_WPA-DIN_MDI </t>
  </si>
  <si>
    <t xml:space="preserve">ACC_WPA-JOA_TOI </t>
  </si>
  <si>
    <t xml:space="preserve">ACC_WPA-OBA_PJD </t>
  </si>
  <si>
    <t xml:space="preserve">ACC_WPA-OBA_POJ </t>
  </si>
  <si>
    <t xml:space="preserve">DIN_MDI-JOA_SAT </t>
  </si>
  <si>
    <t xml:space="preserve">DIN_MDI-LMO_EMS </t>
  </si>
  <si>
    <t xml:space="preserve">FED_FPT-DIN_MDI </t>
  </si>
  <si>
    <t xml:space="preserve">HEA_HEA-LEG_SSB </t>
  </si>
  <si>
    <t xml:space="preserve">HEA_HEA-LMO_RET </t>
  </si>
  <si>
    <t xml:space="preserve">HEA_SIC-LMO_EMS </t>
  </si>
  <si>
    <t xml:space="preserve">JOA_SAT-JOA_TOI </t>
  </si>
  <si>
    <t xml:space="preserve">JOC_DMD-PWD_WAB </t>
  </si>
  <si>
    <t xml:space="preserve">LEA_DIS-LEA_LMX </t>
  </si>
  <si>
    <t xml:space="preserve">LEA_TAC-ACC_WPA </t>
  </si>
  <si>
    <t xml:space="preserve">LEG_EML-HEA_SIC </t>
  </si>
  <si>
    <t xml:space="preserve">LEG_SSB-HEA_MHI </t>
  </si>
  <si>
    <t xml:space="preserve">LMO_EMS-DIN_MDI </t>
  </si>
  <si>
    <t xml:space="preserve">LMO_INC-LEG_SSB </t>
  </si>
  <si>
    <t xml:space="preserve">MEN_COA-HEA_MHI </t>
  </si>
  <si>
    <t xml:space="preserve">MEN_COA-HEA_SIC </t>
  </si>
  <si>
    <t xml:space="preserve">OBA_AGE-DIN_SIG </t>
  </si>
  <si>
    <t xml:space="preserve">OBA_EXP-OBA_PJD </t>
  </si>
  <si>
    <t xml:space="preserve">OBA_GEN-DIN_MDI </t>
  </si>
  <si>
    <t xml:space="preserve">OBA_PJD-ORC_CLI </t>
  </si>
  <si>
    <t xml:space="preserve">OBA_PJD-ORC_OGP </t>
  </si>
  <si>
    <t xml:space="preserve">OBA_PJD-REC_STA </t>
  </si>
  <si>
    <t xml:space="preserve">OBA_SKL-OBA_PJD </t>
  </si>
  <si>
    <t xml:space="preserve">ORC_CLI-JOA_TOI </t>
  </si>
  <si>
    <t xml:space="preserve">ORC_OGP-HEA_SIC </t>
  </si>
  <si>
    <t xml:space="preserve">ORC_STC-JOA_TOI </t>
  </si>
  <si>
    <t xml:space="preserve">PWD_AGE-JOA_COM </t>
  </si>
  <si>
    <t xml:space="preserve">PWD_AGE-LMO_EMS </t>
  </si>
  <si>
    <t xml:space="preserve">PWD_AGE-LMO_INC </t>
  </si>
  <si>
    <t xml:space="preserve">PWD_AGE-PRO_PPR </t>
  </si>
  <si>
    <t xml:space="preserve">PWD_AGE-PWD_POJ </t>
  </si>
  <si>
    <t xml:space="preserve">PWD_DIT-DIN_IDM </t>
  </si>
  <si>
    <t xml:space="preserve">PWD_DIT-HEA_PHI </t>
  </si>
  <si>
    <t xml:space="preserve">PWD_DIT-JOA_COM </t>
  </si>
  <si>
    <t xml:space="preserve">PWD_DIT-JOC_SEC </t>
  </si>
  <si>
    <t xml:space="preserve">PWD_DIT-OBA_SAT </t>
  </si>
  <si>
    <t xml:space="preserve">PWD_DIT-ORC_CLI </t>
  </si>
  <si>
    <t xml:space="preserve">PWD_DIT-PWD_ABI </t>
  </si>
  <si>
    <t xml:space="preserve">PWD_DIT-PWD_EPF </t>
  </si>
  <si>
    <t xml:space="preserve">PWD_GEN-LEG_SSB </t>
  </si>
  <si>
    <t xml:space="preserve">PWD_GEN-LMO_INC </t>
  </si>
  <si>
    <t xml:space="preserve">PWD_GEN-OBA_PJD </t>
  </si>
  <si>
    <t xml:space="preserve">PWD_GEN-PRI_LIT </t>
  </si>
  <si>
    <t xml:space="preserve">PWD_HST-HEA_SIC </t>
  </si>
  <si>
    <t xml:space="preserve">PWD_POJ-DIN_MDI </t>
  </si>
  <si>
    <t xml:space="preserve">PWD_POJ-HEA_SIC </t>
  </si>
  <si>
    <t xml:space="preserve">PWD_QUA-DIN_MDI </t>
  </si>
  <si>
    <t xml:space="preserve">PWD_RAC-LMO_EMS </t>
  </si>
  <si>
    <t xml:space="preserve">PWD_RAC-LMO_INC </t>
  </si>
  <si>
    <t xml:space="preserve">PWD_SEV-ACC_WPA </t>
  </si>
  <si>
    <t xml:space="preserve">PWD_SEV-JOA_COM </t>
  </si>
  <si>
    <t xml:space="preserve">PWD_SEV-LMO_EMS </t>
  </si>
  <si>
    <t xml:space="preserve">PWD_SEV-PER_JPE </t>
  </si>
  <si>
    <t xml:space="preserve">PWD_SEV-PRO_PPR </t>
  </si>
  <si>
    <t xml:space="preserve">PWD_SEV-PWD_AES </t>
  </si>
  <si>
    <t xml:space="preserve">PWD_STG-OBA_POJ </t>
  </si>
  <si>
    <t xml:space="preserve">PWD_WAB-HEA_SIC </t>
  </si>
  <si>
    <t>ADVANCES IN DEVELOPING HUMAN RESOURCES</t>
  </si>
  <si>
    <t>Nonparametric</t>
  </si>
  <si>
    <t>DISABILITY AND REHABILITATION</t>
  </si>
  <si>
    <t>INTERNATIONAL JOURNAL OF REHABILITATION RESEARCH</t>
  </si>
  <si>
    <t>Job Satisfaction of employees with disabilities: Interpersonal and intrapersonal resources matter</t>
  </si>
  <si>
    <t>employees, PWD</t>
  </si>
  <si>
    <t>HR-professionals</t>
  </si>
  <si>
    <t>agencies</t>
  </si>
  <si>
    <t>employers, HR professionals</t>
  </si>
  <si>
    <t>employees, PWD, employers</t>
  </si>
  <si>
    <t>labour force</t>
  </si>
  <si>
    <t>employees, supervisors</t>
  </si>
  <si>
    <t>trainees in psychiatric training programmes</t>
  </si>
  <si>
    <t>students, employers, labour force</t>
  </si>
  <si>
    <t xml:space="preserve">supervisors </t>
  </si>
  <si>
    <t xml:space="preserve">managers </t>
  </si>
  <si>
    <t>HR-professionals, students</t>
  </si>
  <si>
    <t>LIK</t>
  </si>
  <si>
    <t>Likeability</t>
  </si>
  <si>
    <t>LEG_ADL-MEN_SUP(+)</t>
  </si>
  <si>
    <t xml:space="preserve">LEG_ADL-MEN_SUP </t>
  </si>
  <si>
    <t xml:space="preserve">Autonomy </t>
  </si>
  <si>
    <t>MSC</t>
  </si>
  <si>
    <t>Miscellaneous</t>
  </si>
  <si>
    <t>Dissimilarity between supervisor and employee</t>
  </si>
  <si>
    <t>TAC</t>
  </si>
  <si>
    <t>(Perceived/actual) workability</t>
  </si>
  <si>
    <t>Onset of disability</t>
  </si>
  <si>
    <t>Collective bargaining</t>
  </si>
  <si>
    <t>Employment legislation</t>
  </si>
  <si>
    <t>Climate (diversity, inclusion)</t>
  </si>
  <si>
    <t>Culture, values, norms</t>
  </si>
  <si>
    <t>Organizational guidelines &amp; practices</t>
  </si>
  <si>
    <t>Company size</t>
  </si>
  <si>
    <t>Structure, bureaucracy</t>
  </si>
  <si>
    <t>Customer contact</t>
  </si>
  <si>
    <t>Job type</t>
  </si>
  <si>
    <t>Job security</t>
  </si>
  <si>
    <t>Required skills</t>
  </si>
  <si>
    <t>Aesthetics/attractivity</t>
  </si>
  <si>
    <t>Employment history</t>
  </si>
  <si>
    <t>Past performance</t>
  </si>
  <si>
    <t>Health status</t>
  </si>
  <si>
    <t>Norms, values, veliefs</t>
  </si>
  <si>
    <t>Origin of disability</t>
  </si>
  <si>
    <t>Motivation</t>
  </si>
  <si>
    <t>Presentation</t>
  </si>
  <si>
    <t>Disability severity</t>
  </si>
  <si>
    <t>Union membership</t>
  </si>
  <si>
    <t>(earlier) contact with PWD</t>
  </si>
  <si>
    <t>Attributes of Persons with Disabilities (PWD)</t>
  </si>
  <si>
    <t>Education</t>
  </si>
  <si>
    <t>Employment status</t>
  </si>
  <si>
    <t>External pressure</t>
  </si>
  <si>
    <t>Programs/training</t>
  </si>
  <si>
    <t>Screening/selection criteria</t>
  </si>
  <si>
    <t>Standardization (e.g. tests/assessment center)</t>
  </si>
  <si>
    <t>Coaching/intervention</t>
  </si>
  <si>
    <t>Support networks</t>
  </si>
  <si>
    <t>Performance evaluation</t>
  </si>
  <si>
    <t>Promotion practices</t>
  </si>
  <si>
    <t>Mobbing, perceived/experienced discrimination</t>
  </si>
  <si>
    <t>Perceived social support</t>
  </si>
  <si>
    <t>Cost of accommodation</t>
  </si>
  <si>
    <t>Ergonomic practices</t>
  </si>
  <si>
    <t>Possibilities for reeducation</t>
  </si>
  <si>
    <t>Workplace adjustments</t>
  </si>
  <si>
    <t>Inclusive leadership</t>
  </si>
  <si>
    <t>Leader-member exchange</t>
  </si>
  <si>
    <t>Transactional leadership</t>
  </si>
  <si>
    <t>Transformational leadership</t>
  </si>
  <si>
    <t>Emotional exhaustion</t>
  </si>
  <si>
    <t>Mental health issues</t>
  </si>
  <si>
    <t>Physical health issues</t>
  </si>
  <si>
    <t>Job performance</t>
  </si>
  <si>
    <t>Job satisfaction</t>
  </si>
  <si>
    <t>Life satisfaction</t>
  </si>
  <si>
    <t>Intention to hire</t>
  </si>
  <si>
    <t>Stichprobe (einfach)</t>
  </si>
  <si>
    <t>Bailey, M. S., Weathers II, R. R.</t>
  </si>
  <si>
    <t>21-50</t>
  </si>
  <si>
    <t>PWD_DIT-JOC_AUT(ns)</t>
  </si>
  <si>
    <t>TEC</t>
  </si>
  <si>
    <t>Innovation, technology</t>
  </si>
  <si>
    <t>IMG</t>
  </si>
  <si>
    <t>Image, reputation</t>
  </si>
  <si>
    <t>TWO</t>
  </si>
  <si>
    <t>Team work, level of interaction with co-workers</t>
  </si>
  <si>
    <t>HIF</t>
  </si>
  <si>
    <t>Impact on personal health</t>
  </si>
  <si>
    <t>FLX</t>
  </si>
  <si>
    <t>Flexibility</t>
  </si>
  <si>
    <t>DAN</t>
  </si>
  <si>
    <t>Peril, danger (of disability towards others)</t>
  </si>
  <si>
    <t>TMP</t>
  </si>
  <si>
    <t>Temporary or permanent disability</t>
  </si>
  <si>
    <t>Disruptiveness</t>
  </si>
  <si>
    <t>Norms, values, beliefs</t>
  </si>
  <si>
    <t>Qualitfication/education</t>
  </si>
  <si>
    <t>TEA</t>
  </si>
  <si>
    <t>Team characteristics</t>
  </si>
  <si>
    <t>DIV</t>
  </si>
  <si>
    <t>Diversity, composition</t>
  </si>
  <si>
    <t>Size</t>
  </si>
  <si>
    <t>Climate for inclusion</t>
  </si>
  <si>
    <t>LST</t>
  </si>
  <si>
    <t>MED</t>
  </si>
  <si>
    <t>SPO</t>
  </si>
  <si>
    <t>Lifestyle guides/measure</t>
  </si>
  <si>
    <t>Medical examinations</t>
  </si>
  <si>
    <t>Sports activities</t>
  </si>
  <si>
    <t>RPB</t>
  </si>
  <si>
    <t>JDS</t>
  </si>
  <si>
    <t>Responsibility</t>
  </si>
  <si>
    <t>Job description</t>
  </si>
  <si>
    <t>CPM</t>
  </si>
  <si>
    <t>Competence models</t>
  </si>
  <si>
    <t>BLI</t>
  </si>
  <si>
    <t>Blind recruiting</t>
  </si>
  <si>
    <t>CSY</t>
  </si>
  <si>
    <t>Compensation system</t>
  </si>
  <si>
    <t>Regulations on external further education</t>
  </si>
  <si>
    <t>CCS</t>
  </si>
  <si>
    <t>Career counseling and support</t>
  </si>
  <si>
    <t>STR</t>
  </si>
  <si>
    <t>Stress</t>
  </si>
  <si>
    <t>SLE</t>
  </si>
  <si>
    <t>Schlafprobleme</t>
  </si>
  <si>
    <t>Presenteeism</t>
  </si>
  <si>
    <t>CRE</t>
  </si>
  <si>
    <t>Creativity, innovation</t>
  </si>
  <si>
    <t>No</t>
  </si>
  <si>
    <t>Yes</t>
  </si>
  <si>
    <t>PRD</t>
  </si>
  <si>
    <t>Productivity</t>
  </si>
  <si>
    <t>JOI</t>
  </si>
  <si>
    <t>Job involvement</t>
  </si>
  <si>
    <t>Input</t>
  </si>
  <si>
    <t>WFC</t>
  </si>
  <si>
    <t>Work-family conflict</t>
  </si>
  <si>
    <t>RET</t>
  </si>
  <si>
    <t>Retirement</t>
  </si>
  <si>
    <t>Difference-in-difference</t>
  </si>
  <si>
    <t>Regression discontinuity</t>
  </si>
  <si>
    <t>Regression</t>
  </si>
  <si>
    <t>Structural equation modelling</t>
  </si>
  <si>
    <t>Labor Market Outcomes</t>
  </si>
  <si>
    <t>CAREER DEVELOPMENT INTERNATIONAL</t>
  </si>
  <si>
    <t>Colella, A., DeNisi, A. S., Varma, A.</t>
  </si>
  <si>
    <t>Invisible Disability Disclosure in an Employment Interview: Impact on employers’ hiring decisions and views of employability</t>
  </si>
  <si>
    <t>Hazer, J. T., Bedell, K. V.</t>
  </si>
  <si>
    <t>Konrad, A. M., Moore, M. E., Ng, E. S W., Doherty, A. J., Breward, K.</t>
  </si>
  <si>
    <t>Miceli, N. S., Harvey, M., Buckley, M. R.</t>
  </si>
  <si>
    <t>Schur, L., Kruse, D., Blasi, J., Blanck, P.</t>
  </si>
  <si>
    <t>Schur, L., Nishii, L., Adya, M. Kruse, D., Bruyere, M., Blanck, P.</t>
  </si>
  <si>
    <t>Rumrill Jr., P. D., Fitz-gerald, S. M.</t>
  </si>
  <si>
    <t>Bradley, C. J., Bednarek, H. L., Neumark, D.</t>
  </si>
  <si>
    <t>Abréviation</t>
  </si>
  <si>
    <t>Désignation (Angl.)</t>
  </si>
  <si>
    <t>Complément</t>
  </si>
  <si>
    <t>Auteur</t>
  </si>
  <si>
    <t>Anné de publication</t>
  </si>
  <si>
    <t>Titre</t>
  </si>
  <si>
    <t>Revue</t>
  </si>
  <si>
    <t>Lien avec l'organisation de référence</t>
  </si>
  <si>
    <t>Type de handicap analysé</t>
  </si>
  <si>
    <t>Pays</t>
  </si>
  <si>
    <t>Type d'étude</t>
  </si>
  <si>
    <t>Taille de l'échantillon</t>
  </si>
  <si>
    <t>Échantillon (detaillée)</t>
  </si>
  <si>
    <t>Méthodologie</t>
  </si>
  <si>
    <t>Causalité</t>
  </si>
  <si>
    <t>Corrélation 1</t>
  </si>
  <si>
    <t>Corrélation 2</t>
  </si>
  <si>
    <t>Corrélation 3</t>
  </si>
  <si>
    <t>Corrélation 4</t>
  </si>
  <si>
    <t>Corrélation 5</t>
  </si>
  <si>
    <t>Corrélation 6</t>
  </si>
  <si>
    <t>Corrélation 7</t>
  </si>
  <si>
    <t>Corrélation 8</t>
  </si>
  <si>
    <t>Corrélation 9</t>
  </si>
  <si>
    <t>Corrélation 10</t>
  </si>
  <si>
    <t>Corrélation 11</t>
  </si>
  <si>
    <t>Corrélation 12</t>
  </si>
  <si>
    <t>Corrélation 13</t>
  </si>
  <si>
    <t>Corrélation 14</t>
  </si>
  <si>
    <t>Corrélation 15</t>
  </si>
  <si>
    <t>Corrélation</t>
  </si>
  <si>
    <t>Nombre</t>
  </si>
  <si>
    <t>Corrélation inverse</t>
  </si>
  <si>
    <t>Somme</t>
  </si>
  <si>
    <t>Total</t>
  </si>
  <si>
    <t>Nombre de corrélation étudiées</t>
  </si>
  <si>
    <t>Signifiance</t>
  </si>
  <si>
    <t>Total des corrélations</t>
  </si>
  <si>
    <t xml:space="preserve">législation contre la discrimination </t>
  </si>
  <si>
    <t>négociations tarifaires, conventions collectives, influence des syndicats</t>
  </si>
  <si>
    <t>coûts liés à l'emploi de personnes handicapées (PH)</t>
  </si>
  <si>
    <t>droit de la protection des salariés, quotas</t>
  </si>
  <si>
    <t>culture juridique, région, pays</t>
  </si>
  <si>
    <t>assurances sociales</t>
  </si>
  <si>
    <t>législation</t>
  </si>
  <si>
    <t>caractéristiques de l'organisation</t>
  </si>
  <si>
    <t>climat de l'organisation</t>
  </si>
  <si>
    <t>compliance</t>
  </si>
  <si>
    <t xml:space="preserve">culture, valeurs et normes de l'organisation </t>
  </si>
  <si>
    <t>réputation</t>
  </si>
  <si>
    <t>branche</t>
  </si>
  <si>
    <t xml:space="preserve">directives de l'organisation </t>
  </si>
  <si>
    <t xml:space="preserve">taille de l'organisation </t>
  </si>
  <si>
    <t>structure de l'organisation</t>
  </si>
  <si>
    <t>innovation, technologie</t>
  </si>
  <si>
    <t>caractéristiques du poste</t>
  </si>
  <si>
    <t>autonomie</t>
  </si>
  <si>
    <t>contacts avec la clientèle</t>
  </si>
  <si>
    <t>exigences liées au poste</t>
  </si>
  <si>
    <t>person-job-fit</t>
  </si>
  <si>
    <t>flexibilité</t>
  </si>
  <si>
    <t>impact sur la santé personnelle</t>
  </si>
  <si>
    <t>type de travail (manuel, intellectuel)</t>
  </si>
  <si>
    <t>position (compétences spécialisées, conduite)</t>
  </si>
  <si>
    <t>sécurité de l'emploi</t>
  </si>
  <si>
    <t>compétences nécessaires</t>
  </si>
  <si>
    <t>degré de standardisation</t>
  </si>
  <si>
    <t>travail en équipe, interaction avec les collègues</t>
  </si>
  <si>
    <t>qualités des personnes handicapées</t>
  </si>
  <si>
    <t xml:space="preserve">compétences </t>
  </si>
  <si>
    <t>attractivité</t>
  </si>
  <si>
    <t>âge</t>
  </si>
  <si>
    <t>menace pour les tiers</t>
  </si>
  <si>
    <t>communication du handicap aux tiers</t>
  </si>
  <si>
    <t>disruptivité du handicap</t>
  </si>
  <si>
    <t>type de handicap</t>
  </si>
  <si>
    <t xml:space="preserve">expérience professionnelle </t>
  </si>
  <si>
    <t>productivité</t>
  </si>
  <si>
    <t>sexe</t>
  </si>
  <si>
    <t>état de santé</t>
  </si>
  <si>
    <t>sympathie</t>
  </si>
  <si>
    <t>motivation</t>
  </si>
  <si>
    <t>normes, valeurs, convictions</t>
  </si>
  <si>
    <t>début du handicap (temporel)</t>
  </si>
  <si>
    <t>cause du handicap</t>
  </si>
  <si>
    <t>perception de l'égalité</t>
  </si>
  <si>
    <t>apparence</t>
  </si>
  <si>
    <t>personnalité</t>
  </si>
  <si>
    <t>qualifications, formation</t>
  </si>
  <si>
    <t>appartenance ethnique</t>
  </si>
  <si>
    <t>degré/gravité du handicap</t>
  </si>
  <si>
    <t>stigmatisation</t>
  </si>
  <si>
    <t>handicap temporaire ou permanent</t>
  </si>
  <si>
    <t>syndicalisation</t>
  </si>
  <si>
    <t>visibilité du handicap</t>
  </si>
  <si>
    <t>aptitude à travailler</t>
  </si>
  <si>
    <t>qualités des personnes sans handicap</t>
  </si>
  <si>
    <t>expérience avec des personnes handicapées</t>
  </si>
  <si>
    <t>formation</t>
  </si>
  <si>
    <t>statut professionnel</t>
  </si>
  <si>
    <t>pression de l'extérieur (perçue)</t>
  </si>
  <si>
    <t>revenu</t>
  </si>
  <si>
    <t>type d'emploi/de formation</t>
  </si>
  <si>
    <t>préjugés</t>
  </si>
  <si>
    <t>proximité avec les personnes handicapées</t>
  </si>
  <si>
    <t>satisfaction au travail</t>
  </si>
  <si>
    <t>similitudes avec des personnes handicapées</t>
  </si>
  <si>
    <t>compétences</t>
  </si>
  <si>
    <t>Traduction française</t>
  </si>
  <si>
    <t xml:space="preserve">
processus/attitude vis-à-vis des personnes handicapées</t>
  </si>
  <si>
    <t>gestion de la santé</t>
  </si>
  <si>
    <t>promotion de l'hygiène de vie</t>
  </si>
  <si>
    <t>examens médicaux</t>
  </si>
  <si>
    <t>activités sportives</t>
  </si>
  <si>
    <t>caractéristiques de l'équipe</t>
  </si>
  <si>
    <t>climat inclusif</t>
  </si>
  <si>
    <t>diversité, composition</t>
  </si>
  <si>
    <t>taille</t>
  </si>
  <si>
    <t>mesures de recrutement</t>
  </si>
  <si>
    <t xml:space="preserve">candidature spontanée </t>
  </si>
  <si>
    <t>modèles de compétences</t>
  </si>
  <si>
    <t>descriptif de poste</t>
  </si>
  <si>
    <t>marketing RH</t>
  </si>
  <si>
    <t>responsabilité du recrutement</t>
  </si>
  <si>
    <t>critères de sélection</t>
  </si>
  <si>
    <t>standardisation de la procédure de recrutement</t>
  </si>
  <si>
    <t>système salarial</t>
  </si>
  <si>
    <t>système de rémunération</t>
  </si>
  <si>
    <t>mentorat</t>
  </si>
  <si>
    <t>coaching</t>
  </si>
  <si>
    <t>réseaux internes de soutien</t>
  </si>
  <si>
    <t>soutien formalisé</t>
  </si>
  <si>
    <t>mesures de formation</t>
  </si>
  <si>
    <t>programmes de formation interne</t>
  </si>
  <si>
    <t>réglementation des formations externes</t>
  </si>
  <si>
    <t>mesures de promotion</t>
  </si>
  <si>
    <t>planification de carrière et conseils</t>
  </si>
  <si>
    <t>évaluation des prestations</t>
  </si>
  <si>
    <t>pratique en matière de promotion</t>
  </si>
  <si>
    <t>discrimination/inclusion</t>
  </si>
  <si>
    <t>participation aux processus de décision</t>
  </si>
  <si>
    <t>mobbing, discrimination</t>
  </si>
  <si>
    <t>soutien social</t>
  </si>
  <si>
    <t xml:space="preserve">intégration </t>
  </si>
  <si>
    <t>stéréotypes</t>
  </si>
  <si>
    <t>adaptation des postes de travail</t>
  </si>
  <si>
    <t>influence sur les collègues</t>
  </si>
  <si>
    <t>coûts de l'adaptation</t>
  </si>
  <si>
    <t>adaptations ergonomiques</t>
  </si>
  <si>
    <t>posibilités de reconversion interne</t>
  </si>
  <si>
    <t>demande d'adaptations</t>
  </si>
  <si>
    <t>utilité des adaptations</t>
  </si>
  <si>
    <t>réalisation des adaptations</t>
  </si>
  <si>
    <t>conduite</t>
  </si>
  <si>
    <t>dissemblances entre les supérieurs et les collaborateurs</t>
  </si>
  <si>
    <t>conduite inclusive</t>
  </si>
  <si>
    <t>qualité de la relation avec les supérieurs</t>
  </si>
  <si>
    <t>diversité de la conduite</t>
  </si>
  <si>
    <t>similitudes entre le supérieur et le collaborateur</t>
  </si>
  <si>
    <t>leadership transactionnel</t>
  </si>
  <si>
    <t xml:space="preserve">leadership transformationnel </t>
  </si>
  <si>
    <t xml:space="preserve">conséquences pour les personnes handicapées
</t>
  </si>
  <si>
    <t>santé</t>
  </si>
  <si>
    <t xml:space="preserve">épuisement émotionnel </t>
  </si>
  <si>
    <t>problèmes de santé psychiques</t>
  </si>
  <si>
    <t>problèmes de santé physiques</t>
  </si>
  <si>
    <t>présentéisme</t>
  </si>
  <si>
    <t>absences pour maladie</t>
  </si>
  <si>
    <t>problèmes de sommeil</t>
  </si>
  <si>
    <t>stress</t>
  </si>
  <si>
    <t>performance</t>
  </si>
  <si>
    <t>créativité, innovation</t>
  </si>
  <si>
    <t>performance au travail</t>
  </si>
  <si>
    <t>attitude face au travail</t>
  </si>
  <si>
    <t>identification</t>
  </si>
  <si>
    <t xml:space="preserve">engagement </t>
  </si>
  <si>
    <t>intention de démissionner</t>
  </si>
  <si>
    <t>conséquences privées</t>
  </si>
  <si>
    <t>litiges</t>
  </si>
  <si>
    <t>satisfaction générale</t>
  </si>
  <si>
    <t>contradiction entre vie professionnelle et vie privée</t>
  </si>
  <si>
    <t>conséquences sur le marché du travail</t>
  </si>
  <si>
    <t>recrutement effectif de personnes handicapées</t>
  </si>
  <si>
    <t>propension à engager des personnes handicapées</t>
  </si>
  <si>
    <t>Retraite</t>
  </si>
  <si>
    <t>lien avec l'organisation de référence</t>
  </si>
  <si>
    <t>causalité</t>
  </si>
  <si>
    <t>méthodes</t>
  </si>
  <si>
    <t>non</t>
  </si>
  <si>
    <t>oui</t>
  </si>
  <si>
    <t>(pas de traduction)</t>
  </si>
  <si>
    <t>autres abrévations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</si>
</sst>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3" borderId="0" xfId="0" applyFill="1"/>
    <xf numFmtId="0" fontId="0" fillId="0" borderId="0" xfId="0" applyFill="1"/>
    <xf numFmtId="49" fontId="0" fillId="0" borderId="0" xfId="0" applyNumberFormat="1" applyFill="1"/>
    <xf numFmtId="0" fontId="5" fillId="0" borderId="3" xfId="0" applyFont="1" applyFill="1" applyBorder="1"/>
    <xf numFmtId="0" fontId="0" fillId="0" borderId="3" xfId="0" applyFill="1" applyBorder="1"/>
    <xf numFmtId="0" fontId="5" fillId="0" borderId="3" xfId="0" applyFont="1" applyFill="1" applyBorder="1" applyAlignment="1">
      <alignment vertical="top"/>
    </xf>
    <xf numFmtId="0" fontId="5" fillId="2" borderId="3" xfId="0" applyFont="1" applyFill="1" applyBorder="1"/>
    <xf numFmtId="0" fontId="0" fillId="2" borderId="3" xfId="0" applyFill="1" applyBorder="1"/>
    <xf numFmtId="0" fontId="5" fillId="2" borderId="3" xfId="0" applyFont="1" applyFill="1" applyBorder="1" applyAlignment="1">
      <alignment vertical="top"/>
    </xf>
    <xf numFmtId="0" fontId="0" fillId="2" borderId="4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4" xfId="0" applyFill="1" applyBorder="1"/>
    <xf numFmtId="0" fontId="0" fillId="2" borderId="6" xfId="0" applyFill="1" applyBorder="1"/>
    <xf numFmtId="0" fontId="5" fillId="0" borderId="11" xfId="0" applyFont="1" applyFill="1" applyBorder="1"/>
    <xf numFmtId="0" fontId="0" fillId="0" borderId="11" xfId="0" applyFill="1" applyBorder="1"/>
    <xf numFmtId="0" fontId="3" fillId="3" borderId="2" xfId="0" applyFont="1" applyFill="1" applyBorder="1"/>
    <xf numFmtId="0" fontId="3" fillId="2" borderId="5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3" fillId="3" borderId="8" xfId="0" applyFont="1" applyFill="1" applyBorder="1"/>
    <xf numFmtId="0" fontId="0" fillId="0" borderId="13" xfId="0" applyFill="1" applyBorder="1"/>
    <xf numFmtId="0" fontId="5" fillId="0" borderId="16" xfId="0" applyFont="1" applyFill="1" applyBorder="1" applyAlignment="1">
      <alignment vertical="top"/>
    </xf>
    <xf numFmtId="0" fontId="5" fillId="2" borderId="16" xfId="0" applyFont="1" applyFill="1" applyBorder="1"/>
    <xf numFmtId="0" fontId="5" fillId="0" borderId="16" xfId="0" applyFont="1" applyBorder="1"/>
    <xf numFmtId="0" fontId="5" fillId="0" borderId="16" xfId="0" applyFont="1" applyFill="1" applyBorder="1"/>
    <xf numFmtId="0" fontId="5" fillId="0" borderId="18" xfId="0" applyFont="1" applyFill="1" applyBorder="1"/>
    <xf numFmtId="0" fontId="5" fillId="2" borderId="12" xfId="0" applyFont="1" applyFill="1" applyBorder="1" applyAlignment="1">
      <alignment vertical="top"/>
    </xf>
    <xf numFmtId="0" fontId="0" fillId="2" borderId="13" xfId="0" applyFill="1" applyBorder="1"/>
    <xf numFmtId="0" fontId="3" fillId="2" borderId="14" xfId="0" applyFont="1" applyFill="1" applyBorder="1"/>
    <xf numFmtId="0" fontId="5" fillId="2" borderId="16" xfId="0" applyFont="1" applyFill="1" applyBorder="1" applyAlignment="1">
      <alignment vertical="top"/>
    </xf>
    <xf numFmtId="0" fontId="5" fillId="0" borderId="12" xfId="0" applyFont="1" applyFill="1" applyBorder="1"/>
    <xf numFmtId="0" fontId="5" fillId="2" borderId="12" xfId="0" applyFont="1" applyFill="1" applyBorder="1"/>
    <xf numFmtId="0" fontId="3" fillId="2" borderId="15" xfId="0" applyFont="1" applyFill="1" applyBorder="1"/>
    <xf numFmtId="0" fontId="3" fillId="2" borderId="17" xfId="0" applyFont="1" applyFill="1" applyBorder="1"/>
    <xf numFmtId="0" fontId="3" fillId="0" borderId="17" xfId="0" applyFont="1" applyFill="1" applyBorder="1"/>
    <xf numFmtId="0" fontId="3" fillId="0" borderId="19" xfId="0" applyFont="1" applyFill="1" applyBorder="1"/>
    <xf numFmtId="0" fontId="5" fillId="2" borderId="18" xfId="0" applyFont="1" applyFill="1" applyBorder="1"/>
    <xf numFmtId="0" fontId="0" fillId="2" borderId="11" xfId="0" applyFill="1" applyBorder="1"/>
    <xf numFmtId="0" fontId="5" fillId="2" borderId="11" xfId="0" applyFont="1" applyFill="1" applyBorder="1"/>
    <xf numFmtId="0" fontId="3" fillId="2" borderId="19" xfId="0" applyFont="1" applyFill="1" applyBorder="1"/>
    <xf numFmtId="0" fontId="5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0" fillId="0" borderId="21" xfId="0" applyFill="1" applyBorder="1"/>
    <xf numFmtId="0" fontId="0" fillId="2" borderId="21" xfId="0" applyFill="1" applyBorder="1"/>
    <xf numFmtId="0" fontId="3" fillId="0" borderId="22" xfId="0" applyFont="1" applyFill="1" applyBorder="1"/>
    <xf numFmtId="0" fontId="3" fillId="2" borderId="22" xfId="0" applyFont="1" applyFill="1" applyBorder="1"/>
    <xf numFmtId="0" fontId="0" fillId="0" borderId="3" xfId="0" applyBorder="1"/>
    <xf numFmtId="0" fontId="0" fillId="0" borderId="6" xfId="0" applyBorder="1"/>
    <xf numFmtId="0" fontId="3" fillId="0" borderId="10" xfId="0" applyFont="1" applyFill="1" applyBorder="1"/>
    <xf numFmtId="0" fontId="3" fillId="2" borderId="10" xfId="0" applyFont="1" applyFill="1" applyBorder="1"/>
    <xf numFmtId="0" fontId="0" fillId="0" borderId="0" xfId="0" applyBorder="1"/>
    <xf numFmtId="0" fontId="0" fillId="2" borderId="20" xfId="0" applyFill="1" applyBorder="1"/>
    <xf numFmtId="0" fontId="5" fillId="0" borderId="11" xfId="0" applyFont="1" applyFill="1" applyBorder="1" applyAlignment="1">
      <alignment vertical="top"/>
    </xf>
    <xf numFmtId="0" fontId="3" fillId="2" borderId="24" xfId="0" applyFont="1" applyFill="1" applyBorder="1"/>
    <xf numFmtId="0" fontId="3" fillId="0" borderId="25" xfId="0" applyFont="1" applyFill="1" applyBorder="1"/>
    <xf numFmtId="0" fontId="3" fillId="5" borderId="17" xfId="0" applyFont="1" applyFill="1" applyBorder="1"/>
    <xf numFmtId="0" fontId="5" fillId="0" borderId="26" xfId="0" applyFont="1" applyFill="1" applyBorder="1"/>
    <xf numFmtId="0" fontId="0" fillId="2" borderId="9" xfId="0" applyFill="1" applyBorder="1"/>
    <xf numFmtId="0" fontId="3" fillId="2" borderId="25" xfId="0" applyFont="1" applyFill="1" applyBorder="1"/>
    <xf numFmtId="0" fontId="5" fillId="2" borderId="26" xfId="0" applyFont="1" applyFill="1" applyBorder="1"/>
    <xf numFmtId="0" fontId="3" fillId="5" borderId="19" xfId="0" applyFont="1" applyFill="1" applyBorder="1"/>
    <xf numFmtId="0" fontId="5" fillId="0" borderId="26" xfId="0" applyFont="1" applyBorder="1"/>
    <xf numFmtId="0" fontId="3" fillId="5" borderId="25" xfId="0" applyFont="1" applyFill="1" applyBorder="1"/>
    <xf numFmtId="0" fontId="5" fillId="0" borderId="26" xfId="0" applyFont="1" applyFill="1" applyBorder="1" applyAlignment="1">
      <alignment vertical="top"/>
    </xf>
    <xf numFmtId="0" fontId="0" fillId="0" borderId="4" xfId="0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 vertical="top"/>
    </xf>
    <xf numFmtId="3" fontId="6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10" fillId="4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3" fillId="3" borderId="7" xfId="0" applyFont="1" applyFill="1" applyBorder="1"/>
    <xf numFmtId="0" fontId="3" fillId="3" borderId="23" xfId="0" applyFont="1" applyFill="1" applyBorder="1"/>
    <xf numFmtId="0" fontId="3" fillId="3" borderId="0" xfId="0" applyFont="1" applyFill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 wrapText="1"/>
    </xf>
    <xf numFmtId="1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2" fontId="3" fillId="0" borderId="0" xfId="0" applyNumberFormat="1" applyFont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12" fontId="3" fillId="0" borderId="28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/>
    </xf>
    <xf numFmtId="12" fontId="0" fillId="0" borderId="28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12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12" fontId="0" fillId="0" borderId="29" xfId="0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3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12" fontId="3" fillId="0" borderId="27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2" fontId="3" fillId="0" borderId="29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12" fontId="0" fillId="0" borderId="29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12" fontId="0" fillId="0" borderId="34" xfId="0" applyNumberFormat="1" applyFont="1" applyFill="1" applyBorder="1" applyAlignment="1">
      <alignment vertical="center" wrapText="1"/>
    </xf>
    <xf numFmtId="12" fontId="3" fillId="0" borderId="27" xfId="0" applyNumberFormat="1" applyFon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3" borderId="34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43" xfId="1" applyBorder="1"/>
    <xf numFmtId="0" fontId="1" fillId="0" borderId="43" xfId="1" applyBorder="1" applyAlignment="1">
      <alignment wrapText="1"/>
    </xf>
    <xf numFmtId="0" fontId="3" fillId="3" borderId="43" xfId="0" applyFont="1" applyFill="1" applyBorder="1" applyAlignment="1">
      <alignment vertical="center"/>
    </xf>
    <xf numFmtId="0" fontId="14" fillId="0" borderId="45" xfId="1" applyFont="1" applyBorder="1"/>
    <xf numFmtId="0" fontId="1" fillId="0" borderId="43" xfId="1" applyBorder="1"/>
    <xf numFmtId="0" fontId="1" fillId="0" borderId="44" xfId="1" applyBorder="1"/>
    <xf numFmtId="0" fontId="1" fillId="0" borderId="46" xfId="1" applyBorder="1"/>
    <xf numFmtId="0" fontId="1" fillId="0" borderId="43" xfId="1" applyBorder="1"/>
    <xf numFmtId="0" fontId="14" fillId="0" borderId="47" xfId="1" applyFont="1" applyBorder="1"/>
    <xf numFmtId="0" fontId="15" fillId="0" borderId="43" xfId="1" applyFont="1" applyBorder="1"/>
    <xf numFmtId="0" fontId="15" fillId="5" borderId="43" xfId="1" applyFont="1" applyFill="1" applyBorder="1"/>
    <xf numFmtId="0" fontId="1" fillId="0" borderId="44" xfId="1" applyBorder="1"/>
    <xf numFmtId="0" fontId="14" fillId="0" borderId="15" xfId="1" applyFont="1" applyBorder="1"/>
    <xf numFmtId="0" fontId="1" fillId="0" borderId="17" xfId="1" applyBorder="1"/>
    <xf numFmtId="0" fontId="15" fillId="0" borderId="17" xfId="1" applyFont="1" applyBorder="1"/>
    <xf numFmtId="0" fontId="15" fillId="5" borderId="17" xfId="1" applyFont="1" applyFill="1" applyBorder="1"/>
    <xf numFmtId="0" fontId="15" fillId="0" borderId="19" xfId="1" applyFont="1" applyBorder="1"/>
    <xf numFmtId="12" fontId="0" fillId="0" borderId="50" xfId="0" applyNumberFormat="1" applyFont="1" applyFill="1" applyBorder="1" applyAlignment="1">
      <alignment vertical="center" wrapText="1"/>
    </xf>
    <xf numFmtId="0" fontId="14" fillId="0" borderId="15" xfId="1" applyFont="1" applyBorder="1"/>
    <xf numFmtId="0" fontId="1" fillId="0" borderId="17" xfId="1" applyBorder="1"/>
    <xf numFmtId="0" fontId="16" fillId="0" borderId="15" xfId="1" applyFont="1" applyBorder="1"/>
    <xf numFmtId="0" fontId="15" fillId="0" borderId="17" xfId="1" applyFont="1" applyBorder="1"/>
    <xf numFmtId="0" fontId="14" fillId="0" borderId="15" xfId="1" applyFont="1" applyBorder="1"/>
    <xf numFmtId="0" fontId="1" fillId="0" borderId="17" xfId="1" applyBorder="1"/>
    <xf numFmtId="0" fontId="15" fillId="0" borderId="17" xfId="1" applyFont="1" applyBorder="1"/>
    <xf numFmtId="0" fontId="14" fillId="0" borderId="15" xfId="1" applyFont="1" applyBorder="1"/>
    <xf numFmtId="0" fontId="1" fillId="0" borderId="17" xfId="1" applyBorder="1"/>
    <xf numFmtId="0" fontId="14" fillId="0" borderId="15" xfId="1" applyFont="1" applyBorder="1"/>
    <xf numFmtId="0" fontId="1" fillId="0" borderId="17" xfId="1" applyBorder="1"/>
    <xf numFmtId="0" fontId="15" fillId="0" borderId="17" xfId="1" applyFont="1" applyBorder="1"/>
    <xf numFmtId="0" fontId="14" fillId="0" borderId="15" xfId="1" applyFont="1" applyBorder="1"/>
    <xf numFmtId="0" fontId="1" fillId="0" borderId="17" xfId="1" applyBorder="1"/>
    <xf numFmtId="0" fontId="14" fillId="0" borderId="15" xfId="1" applyFont="1" applyBorder="1"/>
    <xf numFmtId="0" fontId="1" fillId="0" borderId="17" xfId="1" applyBorder="1"/>
    <xf numFmtId="0" fontId="14" fillId="0" borderId="15" xfId="1" applyFont="1" applyBorder="1"/>
    <xf numFmtId="0" fontId="1" fillId="0" borderId="17" xfId="1" applyBorder="1"/>
    <xf numFmtId="0" fontId="14" fillId="0" borderId="15" xfId="1" applyFont="1" applyBorder="1"/>
    <xf numFmtId="0" fontId="1" fillId="0" borderId="17" xfId="1" applyBorder="1"/>
    <xf numFmtId="0" fontId="14" fillId="0" borderId="15" xfId="1" applyFont="1" applyBorder="1"/>
    <xf numFmtId="0" fontId="1" fillId="0" borderId="17" xfId="1" applyBorder="1"/>
    <xf numFmtId="0" fontId="15" fillId="0" borderId="17" xfId="1" applyFont="1" applyBorder="1"/>
    <xf numFmtId="0" fontId="14" fillId="0" borderId="15" xfId="1" applyFont="1" applyBorder="1"/>
    <xf numFmtId="0" fontId="1" fillId="0" borderId="17" xfId="1" applyBorder="1"/>
    <xf numFmtId="0" fontId="14" fillId="0" borderId="15" xfId="1" applyFont="1" applyBorder="1"/>
    <xf numFmtId="0" fontId="1" fillId="0" borderId="17" xfId="1" applyBorder="1"/>
    <xf numFmtId="0" fontId="15" fillId="5" borderId="17" xfId="1" applyFont="1" applyFill="1" applyBorder="1"/>
    <xf numFmtId="0" fontId="1" fillId="5" borderId="17" xfId="1" applyFill="1" applyBorder="1"/>
    <xf numFmtId="0" fontId="1" fillId="0" borderId="17" xfId="1" applyBorder="1"/>
    <xf numFmtId="0" fontId="15" fillId="5" borderId="17" xfId="1" applyFont="1" applyFill="1" applyBorder="1"/>
    <xf numFmtId="0" fontId="14" fillId="5" borderId="15" xfId="1" applyFont="1" applyFill="1" applyBorder="1"/>
    <xf numFmtId="0" fontId="14" fillId="0" borderId="15" xfId="1" applyFont="1" applyBorder="1"/>
    <xf numFmtId="0" fontId="1" fillId="0" borderId="17" xfId="1" applyBorder="1"/>
    <xf numFmtId="0" fontId="1" fillId="0" borderId="49" xfId="1" applyBorder="1"/>
    <xf numFmtId="0" fontId="14" fillId="0" borderId="15" xfId="1" applyFont="1" applyBorder="1"/>
    <xf numFmtId="0" fontId="1" fillId="0" borderId="17" xfId="1" applyBorder="1"/>
    <xf numFmtId="0" fontId="15" fillId="0" borderId="17" xfId="1" applyFont="1" applyBorder="1"/>
    <xf numFmtId="0" fontId="1" fillId="0" borderId="49" xfId="1" applyBorder="1"/>
    <xf numFmtId="0" fontId="0" fillId="0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12" fontId="3" fillId="3" borderId="27" xfId="0" applyNumberFormat="1" applyFont="1" applyFill="1" applyBorder="1" applyAlignment="1">
      <alignment horizontal="center" vertical="center"/>
    </xf>
    <xf numFmtId="12" fontId="3" fillId="3" borderId="1" xfId="0" applyNumberFormat="1" applyFont="1" applyFill="1" applyBorder="1" applyAlignment="1">
      <alignment horizontal="center" vertical="center"/>
    </xf>
    <xf numFmtId="12" fontId="3" fillId="3" borderId="36" xfId="0" applyNumberFormat="1" applyFont="1" applyFill="1" applyBorder="1" applyAlignment="1">
      <alignment horizontal="center" vertical="center"/>
    </xf>
    <xf numFmtId="12" fontId="3" fillId="3" borderId="51" xfId="0" applyNumberFormat="1" applyFont="1" applyFill="1" applyBorder="1" applyAlignment="1">
      <alignment horizontal="center" vertical="center" wrapText="1"/>
    </xf>
    <xf numFmtId="12" fontId="3" fillId="3" borderId="52" xfId="0" applyNumberFormat="1" applyFont="1" applyFill="1" applyBorder="1" applyAlignment="1">
      <alignment horizontal="center" vertical="center" wrapText="1"/>
    </xf>
    <xf numFmtId="12" fontId="3" fillId="3" borderId="4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0" borderId="0" xfId="0" applyFont="1"/>
  </cellXfs>
  <cellStyles count="2"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1"/>
  <sheetViews>
    <sheetView tabSelected="1" view="pageLayout" zoomScaleNormal="80" zoomScaleSheetLayoutView="90" workbookViewId="0">
      <selection activeCell="D179" sqref="A176:D179"/>
    </sheetView>
  </sheetViews>
  <sheetFormatPr baseColWidth="10" defaultColWidth="11.42578125" defaultRowHeight="17.25" customHeight="1" x14ac:dyDescent="0.25"/>
  <cols>
    <col min="1" max="1" width="18.7109375" style="133" bestFit="1" customWidth="1"/>
    <col min="2" max="2" width="8.7109375" style="134" bestFit="1" customWidth="1"/>
    <col min="3" max="3" width="49.42578125" style="137" customWidth="1"/>
    <col min="4" max="4" width="60.140625" style="135" customWidth="1"/>
    <col min="5" max="16384" width="11.42578125" style="130"/>
  </cols>
  <sheetData>
    <row r="1" spans="1:4" s="128" customFormat="1" ht="17.25" customHeight="1" thickBot="1" x14ac:dyDescent="0.3">
      <c r="A1" s="236" t="s">
        <v>3712</v>
      </c>
      <c r="B1" s="237"/>
      <c r="C1" s="156" t="s">
        <v>3713</v>
      </c>
      <c r="D1" s="157" t="s">
        <v>3820</v>
      </c>
    </row>
    <row r="2" spans="1:4" s="135" customFormat="1" ht="17.25" customHeight="1" thickTop="1" x14ac:dyDescent="0.25">
      <c r="A2" s="238" t="s">
        <v>3692</v>
      </c>
      <c r="B2" s="239"/>
      <c r="C2" s="239"/>
      <c r="D2" s="240"/>
    </row>
    <row r="3" spans="1:4" s="129" customFormat="1" ht="17.25" customHeight="1" x14ac:dyDescent="0.25">
      <c r="A3" s="138" t="s">
        <v>43</v>
      </c>
      <c r="B3" s="139"/>
      <c r="C3" s="140" t="s">
        <v>44</v>
      </c>
      <c r="D3" s="179" t="s">
        <v>3756</v>
      </c>
    </row>
    <row r="4" spans="1:4" ht="17.25" customHeight="1" x14ac:dyDescent="0.2">
      <c r="A4" s="138"/>
      <c r="B4" s="141" t="s">
        <v>167</v>
      </c>
      <c r="C4" s="142" t="s">
        <v>164</v>
      </c>
      <c r="D4" s="177" t="s">
        <v>3750</v>
      </c>
    </row>
    <row r="5" spans="1:4" ht="17.25" customHeight="1" x14ac:dyDescent="0.2">
      <c r="A5" s="138"/>
      <c r="B5" s="141" t="s">
        <v>169</v>
      </c>
      <c r="C5" s="142" t="s">
        <v>3583</v>
      </c>
      <c r="D5" s="178" t="s">
        <v>3751</v>
      </c>
    </row>
    <row r="6" spans="1:4" ht="17.25" customHeight="1" x14ac:dyDescent="0.2">
      <c r="A6" s="138"/>
      <c r="B6" s="141" t="s">
        <v>414</v>
      </c>
      <c r="C6" s="142" t="s">
        <v>3107</v>
      </c>
      <c r="D6" s="177" t="s">
        <v>3752</v>
      </c>
    </row>
    <row r="7" spans="1:4" ht="17.25" customHeight="1" x14ac:dyDescent="0.2">
      <c r="A7" s="138"/>
      <c r="B7" s="141" t="s">
        <v>166</v>
      </c>
      <c r="C7" s="142" t="s">
        <v>3584</v>
      </c>
      <c r="D7" s="177" t="s">
        <v>3753</v>
      </c>
    </row>
    <row r="8" spans="1:4" ht="17.25" customHeight="1" x14ac:dyDescent="0.2">
      <c r="A8" s="138"/>
      <c r="B8" s="141" t="s">
        <v>168</v>
      </c>
      <c r="C8" s="142" t="s">
        <v>165</v>
      </c>
      <c r="D8" s="177" t="s">
        <v>3754</v>
      </c>
    </row>
    <row r="9" spans="1:4" ht="17.25" customHeight="1" thickBot="1" x14ac:dyDescent="0.25">
      <c r="A9" s="158"/>
      <c r="B9" s="159" t="s">
        <v>170</v>
      </c>
      <c r="C9" s="151" t="s">
        <v>171</v>
      </c>
      <c r="D9" s="182" t="s">
        <v>3755</v>
      </c>
    </row>
    <row r="10" spans="1:4" s="129" customFormat="1" ht="17.25" customHeight="1" x14ac:dyDescent="0.25">
      <c r="A10" s="153" t="s">
        <v>45</v>
      </c>
      <c r="B10" s="154"/>
      <c r="C10" s="155" t="s">
        <v>46</v>
      </c>
      <c r="D10" s="180" t="s">
        <v>3757</v>
      </c>
    </row>
    <row r="11" spans="1:4" ht="17.25" customHeight="1" x14ac:dyDescent="0.2">
      <c r="A11" s="143"/>
      <c r="B11" s="141" t="s">
        <v>172</v>
      </c>
      <c r="C11" s="142" t="s">
        <v>3585</v>
      </c>
      <c r="D11" s="181" t="s">
        <v>3758</v>
      </c>
    </row>
    <row r="12" spans="1:4" ht="17.25" customHeight="1" x14ac:dyDescent="0.2">
      <c r="A12" s="143"/>
      <c r="B12" s="141" t="s">
        <v>50</v>
      </c>
      <c r="C12" s="142" t="s">
        <v>51</v>
      </c>
      <c r="D12" s="181" t="s">
        <v>3759</v>
      </c>
    </row>
    <row r="13" spans="1:4" ht="17.25" customHeight="1" x14ac:dyDescent="0.2">
      <c r="A13" s="143"/>
      <c r="B13" s="141" t="s">
        <v>48</v>
      </c>
      <c r="C13" s="142" t="s">
        <v>3586</v>
      </c>
      <c r="D13" s="181" t="s">
        <v>3760</v>
      </c>
    </row>
    <row r="14" spans="1:4" ht="17.25" customHeight="1" x14ac:dyDescent="0.2">
      <c r="A14" s="143"/>
      <c r="B14" s="141" t="s">
        <v>3639</v>
      </c>
      <c r="C14" s="142" t="s">
        <v>3640</v>
      </c>
      <c r="D14" s="181" t="s">
        <v>3761</v>
      </c>
    </row>
    <row r="15" spans="1:4" ht="17.25" customHeight="1" x14ac:dyDescent="0.2">
      <c r="A15" s="143"/>
      <c r="B15" s="141" t="s">
        <v>52</v>
      </c>
      <c r="C15" s="142" t="s">
        <v>53</v>
      </c>
      <c r="D15" s="181" t="s">
        <v>3762</v>
      </c>
    </row>
    <row r="16" spans="1:4" ht="17.25" customHeight="1" x14ac:dyDescent="0.2">
      <c r="A16" s="143"/>
      <c r="B16" s="141" t="s">
        <v>3108</v>
      </c>
      <c r="C16" s="142" t="s">
        <v>3587</v>
      </c>
      <c r="D16" s="181" t="s">
        <v>3763</v>
      </c>
    </row>
    <row r="17" spans="1:4" ht="17.25" customHeight="1" x14ac:dyDescent="0.2">
      <c r="A17" s="143"/>
      <c r="B17" s="141" t="s">
        <v>49</v>
      </c>
      <c r="C17" s="142" t="s">
        <v>3588</v>
      </c>
      <c r="D17" s="181" t="s">
        <v>3764</v>
      </c>
    </row>
    <row r="18" spans="1:4" ht="17.25" customHeight="1" x14ac:dyDescent="0.2">
      <c r="A18" s="143"/>
      <c r="B18" s="141" t="s">
        <v>47</v>
      </c>
      <c r="C18" s="142" t="s">
        <v>3589</v>
      </c>
      <c r="D18" s="181" t="s">
        <v>3765</v>
      </c>
    </row>
    <row r="19" spans="1:4" ht="17.25" customHeight="1" thickBot="1" x14ac:dyDescent="0.25">
      <c r="A19" s="160"/>
      <c r="B19" s="159" t="s">
        <v>3637</v>
      </c>
      <c r="C19" s="151" t="s">
        <v>3638</v>
      </c>
      <c r="D19" s="183" t="s">
        <v>3766</v>
      </c>
    </row>
    <row r="20" spans="1:4" ht="17.25" customHeight="1" x14ac:dyDescent="0.25">
      <c r="A20" s="153" t="s">
        <v>54</v>
      </c>
      <c r="B20" s="154"/>
      <c r="C20" s="155" t="s">
        <v>55</v>
      </c>
      <c r="D20" s="185" t="s">
        <v>3767</v>
      </c>
    </row>
    <row r="21" spans="1:4" ht="17.25" customHeight="1" x14ac:dyDescent="0.2">
      <c r="A21" s="143"/>
      <c r="B21" s="141" t="s">
        <v>60</v>
      </c>
      <c r="C21" s="142" t="s">
        <v>61</v>
      </c>
      <c r="D21" s="184" t="s">
        <v>3768</v>
      </c>
    </row>
    <row r="22" spans="1:4" s="129" customFormat="1" ht="17.25" customHeight="1" x14ac:dyDescent="0.2">
      <c r="A22" s="144"/>
      <c r="B22" s="141" t="s">
        <v>63</v>
      </c>
      <c r="C22" s="142" t="s">
        <v>3590</v>
      </c>
      <c r="D22" s="184" t="s">
        <v>3769</v>
      </c>
    </row>
    <row r="23" spans="1:4" ht="17.25" customHeight="1" x14ac:dyDescent="0.2">
      <c r="A23" s="143"/>
      <c r="B23" s="141" t="s">
        <v>3109</v>
      </c>
      <c r="C23" s="142" t="s">
        <v>3110</v>
      </c>
      <c r="D23" s="184" t="s">
        <v>3770</v>
      </c>
    </row>
    <row r="24" spans="1:4" ht="17.25" customHeight="1" x14ac:dyDescent="0.2">
      <c r="A24" s="143"/>
      <c r="B24" s="141" t="s">
        <v>3111</v>
      </c>
      <c r="C24" s="142" t="s">
        <v>3112</v>
      </c>
      <c r="D24" s="184" t="s">
        <v>3771</v>
      </c>
    </row>
    <row r="25" spans="1:4" ht="17.25" customHeight="1" x14ac:dyDescent="0.2">
      <c r="A25" s="143"/>
      <c r="B25" s="141" t="s">
        <v>3645</v>
      </c>
      <c r="C25" s="142" t="s">
        <v>3646</v>
      </c>
      <c r="D25" s="184" t="s">
        <v>3772</v>
      </c>
    </row>
    <row r="26" spans="1:4" ht="17.25" customHeight="1" x14ac:dyDescent="0.2">
      <c r="A26" s="143"/>
      <c r="B26" s="141" t="s">
        <v>3643</v>
      </c>
      <c r="C26" s="142" t="s">
        <v>3644</v>
      </c>
      <c r="D26" s="184" t="s">
        <v>3773</v>
      </c>
    </row>
    <row r="27" spans="1:4" ht="17.25" customHeight="1" x14ac:dyDescent="0.2">
      <c r="A27" s="143"/>
      <c r="B27" s="141" t="s">
        <v>56</v>
      </c>
      <c r="C27" s="142" t="s">
        <v>3591</v>
      </c>
      <c r="D27" s="184" t="s">
        <v>3774</v>
      </c>
    </row>
    <row r="28" spans="1:4" ht="17.25" customHeight="1" x14ac:dyDescent="0.2">
      <c r="A28" s="143"/>
      <c r="B28" s="141" t="s">
        <v>57</v>
      </c>
      <c r="C28" s="142" t="s">
        <v>58</v>
      </c>
      <c r="D28" s="184" t="s">
        <v>3775</v>
      </c>
    </row>
    <row r="29" spans="1:4" ht="17.25" customHeight="1" x14ac:dyDescent="0.2">
      <c r="A29" s="143"/>
      <c r="B29" s="141" t="s">
        <v>3113</v>
      </c>
      <c r="C29" s="142" t="s">
        <v>3592</v>
      </c>
      <c r="D29" s="184" t="s">
        <v>3776</v>
      </c>
    </row>
    <row r="30" spans="1:4" ht="17.25" customHeight="1" x14ac:dyDescent="0.2">
      <c r="A30" s="143"/>
      <c r="B30" s="141" t="s">
        <v>59</v>
      </c>
      <c r="C30" s="142" t="s">
        <v>3593</v>
      </c>
      <c r="D30" s="184" t="s">
        <v>3777</v>
      </c>
    </row>
    <row r="31" spans="1:4" ht="17.25" customHeight="1" x14ac:dyDescent="0.2">
      <c r="A31" s="143"/>
      <c r="B31" s="141" t="s">
        <v>62</v>
      </c>
      <c r="C31" s="142" t="s">
        <v>157</v>
      </c>
      <c r="D31" s="184" t="s">
        <v>3778</v>
      </c>
    </row>
    <row r="32" spans="1:4" ht="17.25" customHeight="1" thickBot="1" x14ac:dyDescent="0.25">
      <c r="A32" s="160"/>
      <c r="B32" s="159" t="s">
        <v>3641</v>
      </c>
      <c r="C32" s="151" t="s">
        <v>3642</v>
      </c>
      <c r="D32" s="184" t="s">
        <v>3779</v>
      </c>
    </row>
    <row r="33" spans="1:4" ht="17.25" customHeight="1" x14ac:dyDescent="0.25">
      <c r="A33" s="153" t="s">
        <v>64</v>
      </c>
      <c r="B33" s="154"/>
      <c r="C33" s="155" t="s">
        <v>3605</v>
      </c>
      <c r="D33" s="180" t="s">
        <v>3780</v>
      </c>
    </row>
    <row r="34" spans="1:4" ht="17.25" customHeight="1" x14ac:dyDescent="0.2">
      <c r="A34" s="143"/>
      <c r="B34" s="141" t="s">
        <v>75</v>
      </c>
      <c r="C34" s="142" t="s">
        <v>76</v>
      </c>
      <c r="D34" s="184" t="s">
        <v>3781</v>
      </c>
    </row>
    <row r="35" spans="1:4" ht="17.25" customHeight="1" x14ac:dyDescent="0.2">
      <c r="A35" s="143"/>
      <c r="B35" s="141" t="s">
        <v>79</v>
      </c>
      <c r="C35" s="142" t="s">
        <v>3594</v>
      </c>
      <c r="D35" s="186" t="s">
        <v>3782</v>
      </c>
    </row>
    <row r="36" spans="1:4" ht="17.25" customHeight="1" x14ac:dyDescent="0.2">
      <c r="A36" s="143"/>
      <c r="B36" s="141" t="s">
        <v>71</v>
      </c>
      <c r="C36" s="142" t="s">
        <v>72</v>
      </c>
      <c r="D36" s="184" t="s">
        <v>3783</v>
      </c>
    </row>
    <row r="37" spans="1:4" ht="17.25" customHeight="1" x14ac:dyDescent="0.2">
      <c r="A37" s="143"/>
      <c r="B37" s="141" t="s">
        <v>3647</v>
      </c>
      <c r="C37" s="142" t="s">
        <v>3648</v>
      </c>
      <c r="D37" s="184" t="s">
        <v>3784</v>
      </c>
    </row>
    <row r="38" spans="1:4" ht="17.25" customHeight="1" x14ac:dyDescent="0.2">
      <c r="A38" s="143"/>
      <c r="B38" s="141" t="s">
        <v>3114</v>
      </c>
      <c r="C38" s="142" t="s">
        <v>3118</v>
      </c>
      <c r="D38" s="184" t="s">
        <v>3785</v>
      </c>
    </row>
    <row r="39" spans="1:4" ht="17.25" customHeight="1" x14ac:dyDescent="0.2">
      <c r="A39" s="143"/>
      <c r="B39" s="141" t="s">
        <v>80</v>
      </c>
      <c r="C39" s="142" t="s">
        <v>3651</v>
      </c>
      <c r="D39" s="184" t="s">
        <v>3786</v>
      </c>
    </row>
    <row r="40" spans="1:4" ht="17.25" customHeight="1" x14ac:dyDescent="0.2">
      <c r="A40" s="143"/>
      <c r="B40" s="141" t="s">
        <v>65</v>
      </c>
      <c r="C40" s="142" t="s">
        <v>519</v>
      </c>
      <c r="D40" s="184" t="s">
        <v>3787</v>
      </c>
    </row>
    <row r="41" spans="1:4" s="129" customFormat="1" ht="17.25" customHeight="1" x14ac:dyDescent="0.2">
      <c r="A41" s="144"/>
      <c r="B41" s="141" t="s">
        <v>84</v>
      </c>
      <c r="C41" s="142" t="s">
        <v>3595</v>
      </c>
      <c r="D41" s="184" t="s">
        <v>3788</v>
      </c>
    </row>
    <row r="42" spans="1:4" ht="17.25" customHeight="1" x14ac:dyDescent="0.2">
      <c r="A42" s="143"/>
      <c r="B42" s="141" t="s">
        <v>81</v>
      </c>
      <c r="C42" s="142" t="s">
        <v>3596</v>
      </c>
      <c r="D42" s="184" t="s">
        <v>3789</v>
      </c>
    </row>
    <row r="43" spans="1:4" ht="17.25" customHeight="1" x14ac:dyDescent="0.2">
      <c r="A43" s="143"/>
      <c r="B43" s="141" t="s">
        <v>67</v>
      </c>
      <c r="C43" s="142" t="s">
        <v>68</v>
      </c>
      <c r="D43" s="184" t="s">
        <v>3790</v>
      </c>
    </row>
    <row r="44" spans="1:4" ht="17.25" customHeight="1" x14ac:dyDescent="0.2">
      <c r="A44" s="143"/>
      <c r="B44" s="141" t="s">
        <v>90</v>
      </c>
      <c r="C44" s="142" t="s">
        <v>3597</v>
      </c>
      <c r="D44" s="184" t="s">
        <v>3791</v>
      </c>
    </row>
    <row r="45" spans="1:4" ht="17.25" customHeight="1" x14ac:dyDescent="0.2">
      <c r="A45" s="143"/>
      <c r="B45" s="141" t="s">
        <v>3572</v>
      </c>
      <c r="C45" s="142" t="s">
        <v>3573</v>
      </c>
      <c r="D45" s="184" t="s">
        <v>3792</v>
      </c>
    </row>
    <row r="46" spans="1:4" ht="17.25" customHeight="1" x14ac:dyDescent="0.2">
      <c r="A46" s="143"/>
      <c r="B46" s="141" t="s">
        <v>3116</v>
      </c>
      <c r="C46" s="142" t="s">
        <v>3600</v>
      </c>
      <c r="D46" s="184" t="s">
        <v>3793</v>
      </c>
    </row>
    <row r="47" spans="1:4" ht="17.25" customHeight="1" x14ac:dyDescent="0.2">
      <c r="A47" s="143"/>
      <c r="B47" s="141" t="s">
        <v>173</v>
      </c>
      <c r="C47" s="142" t="s">
        <v>3652</v>
      </c>
      <c r="D47" s="184" t="s">
        <v>3794</v>
      </c>
    </row>
    <row r="48" spans="1:4" ht="17.25" customHeight="1" x14ac:dyDescent="0.2">
      <c r="A48" s="143"/>
      <c r="B48" s="141" t="s">
        <v>417</v>
      </c>
      <c r="C48" s="142" t="s">
        <v>3582</v>
      </c>
      <c r="D48" s="184" t="s">
        <v>3795</v>
      </c>
    </row>
    <row r="49" spans="1:4" ht="17.25" customHeight="1" x14ac:dyDescent="0.2">
      <c r="A49" s="143"/>
      <c r="B49" s="141" t="s">
        <v>78</v>
      </c>
      <c r="C49" s="142" t="s">
        <v>3599</v>
      </c>
      <c r="D49" s="184" t="s">
        <v>3796</v>
      </c>
    </row>
    <row r="50" spans="1:4" ht="17.25" customHeight="1" x14ac:dyDescent="0.2">
      <c r="A50" s="143"/>
      <c r="B50" s="141" t="s">
        <v>3115</v>
      </c>
      <c r="C50" s="142" t="s">
        <v>3119</v>
      </c>
      <c r="D50" s="187" t="s">
        <v>3797</v>
      </c>
    </row>
    <row r="51" spans="1:4" ht="17.25" customHeight="1" x14ac:dyDescent="0.2">
      <c r="A51" s="143"/>
      <c r="B51" s="141" t="s">
        <v>126</v>
      </c>
      <c r="C51" s="142" t="s">
        <v>3601</v>
      </c>
      <c r="D51" s="186" t="s">
        <v>3798</v>
      </c>
    </row>
    <row r="52" spans="1:4" ht="17.25" customHeight="1" x14ac:dyDescent="0.2">
      <c r="A52" s="143"/>
      <c r="B52" s="141" t="s">
        <v>91</v>
      </c>
      <c r="C52" s="142" t="s">
        <v>92</v>
      </c>
      <c r="D52" s="184" t="s">
        <v>3799</v>
      </c>
    </row>
    <row r="53" spans="1:4" ht="17.25" customHeight="1" x14ac:dyDescent="0.2">
      <c r="A53" s="143"/>
      <c r="B53" s="141" t="s">
        <v>77</v>
      </c>
      <c r="C53" s="142" t="s">
        <v>3653</v>
      </c>
      <c r="D53" s="184" t="s">
        <v>3800</v>
      </c>
    </row>
    <row r="54" spans="1:4" ht="17.25" customHeight="1" x14ac:dyDescent="0.2">
      <c r="A54" s="143"/>
      <c r="B54" s="141" t="s">
        <v>69</v>
      </c>
      <c r="C54" s="142" t="s">
        <v>70</v>
      </c>
      <c r="D54" s="184" t="s">
        <v>3801</v>
      </c>
    </row>
    <row r="55" spans="1:4" ht="17.25" customHeight="1" x14ac:dyDescent="0.2">
      <c r="A55" s="143"/>
      <c r="B55" s="141" t="s">
        <v>66</v>
      </c>
      <c r="C55" s="142" t="s">
        <v>3602</v>
      </c>
      <c r="D55" s="184" t="s">
        <v>3802</v>
      </c>
    </row>
    <row r="56" spans="1:4" ht="17.25" customHeight="1" x14ac:dyDescent="0.2">
      <c r="A56" s="143"/>
      <c r="B56" s="141" t="s">
        <v>85</v>
      </c>
      <c r="C56" s="142" t="s">
        <v>86</v>
      </c>
      <c r="D56" s="184" t="s">
        <v>3803</v>
      </c>
    </row>
    <row r="57" spans="1:4" ht="17.25" customHeight="1" x14ac:dyDescent="0.2">
      <c r="A57" s="143"/>
      <c r="B57" s="141" t="s">
        <v>3649</v>
      </c>
      <c r="C57" s="142" t="s">
        <v>3650</v>
      </c>
      <c r="D57" s="184" t="s">
        <v>3804</v>
      </c>
    </row>
    <row r="58" spans="1:4" ht="17.25" customHeight="1" x14ac:dyDescent="0.2">
      <c r="A58" s="143"/>
      <c r="B58" s="141" t="s">
        <v>3117</v>
      </c>
      <c r="C58" s="142" t="s">
        <v>3603</v>
      </c>
      <c r="D58" s="186" t="s">
        <v>3805</v>
      </c>
    </row>
    <row r="59" spans="1:4" ht="17.25" customHeight="1" x14ac:dyDescent="0.2">
      <c r="A59" s="143"/>
      <c r="B59" s="141" t="s">
        <v>73</v>
      </c>
      <c r="C59" s="142" t="s">
        <v>74</v>
      </c>
      <c r="D59" s="184" t="s">
        <v>3806</v>
      </c>
    </row>
    <row r="60" spans="1:4" ht="17.25" customHeight="1" thickBot="1" x14ac:dyDescent="0.25">
      <c r="A60" s="160"/>
      <c r="B60" s="159" t="s">
        <v>87</v>
      </c>
      <c r="C60" s="151" t="s">
        <v>3581</v>
      </c>
      <c r="D60" s="188" t="s">
        <v>3807</v>
      </c>
    </row>
    <row r="61" spans="1:4" ht="17.25" customHeight="1" x14ac:dyDescent="0.25">
      <c r="A61" s="153" t="s">
        <v>88</v>
      </c>
      <c r="B61" s="154"/>
      <c r="C61" s="155" t="s">
        <v>89</v>
      </c>
      <c r="D61" s="189" t="s">
        <v>3808</v>
      </c>
    </row>
    <row r="62" spans="1:4" ht="17.25" customHeight="1" x14ac:dyDescent="0.2">
      <c r="A62" s="143"/>
      <c r="B62" s="141" t="s">
        <v>71</v>
      </c>
      <c r="C62" s="142" t="s">
        <v>72</v>
      </c>
      <c r="D62" s="190" t="s">
        <v>3783</v>
      </c>
    </row>
    <row r="63" spans="1:4" ht="17.25" customHeight="1" x14ac:dyDescent="0.2">
      <c r="A63" s="143"/>
      <c r="B63" s="141" t="s">
        <v>149</v>
      </c>
      <c r="C63" s="142" t="s">
        <v>3604</v>
      </c>
      <c r="D63" s="190" t="s">
        <v>3809</v>
      </c>
    </row>
    <row r="64" spans="1:4" ht="17.25" customHeight="1" x14ac:dyDescent="0.2">
      <c r="A64" s="143"/>
      <c r="B64" s="141" t="s">
        <v>93</v>
      </c>
      <c r="C64" s="142" t="s">
        <v>3606</v>
      </c>
      <c r="D64" s="190" t="s">
        <v>3810</v>
      </c>
    </row>
    <row r="65" spans="1:4" ht="17.25" customHeight="1" x14ac:dyDescent="0.2">
      <c r="A65" s="143"/>
      <c r="B65" s="141" t="s">
        <v>151</v>
      </c>
      <c r="C65" s="142" t="s">
        <v>3607</v>
      </c>
      <c r="D65" s="191" t="s">
        <v>3811</v>
      </c>
    </row>
    <row r="66" spans="1:4" ht="17.25" customHeight="1" x14ac:dyDescent="0.2">
      <c r="A66" s="143"/>
      <c r="B66" s="141" t="s">
        <v>3121</v>
      </c>
      <c r="C66" s="142" t="s">
        <v>3608</v>
      </c>
      <c r="D66" s="190" t="s">
        <v>3812</v>
      </c>
    </row>
    <row r="67" spans="1:4" ht="17.25" customHeight="1" x14ac:dyDescent="0.2">
      <c r="A67" s="143"/>
      <c r="B67" s="141" t="s">
        <v>67</v>
      </c>
      <c r="C67" s="142" t="s">
        <v>68</v>
      </c>
      <c r="D67" s="190" t="s">
        <v>3790</v>
      </c>
    </row>
    <row r="68" spans="1:4" ht="17.25" customHeight="1" x14ac:dyDescent="0.2">
      <c r="A68" s="143"/>
      <c r="B68" s="141" t="s">
        <v>154</v>
      </c>
      <c r="C68" s="142" t="s">
        <v>3126</v>
      </c>
      <c r="D68" s="190" t="s">
        <v>3813</v>
      </c>
    </row>
    <row r="69" spans="1:4" ht="17.25" customHeight="1" x14ac:dyDescent="0.2">
      <c r="A69" s="143"/>
      <c r="B69" s="141" t="s">
        <v>95</v>
      </c>
      <c r="C69" s="142" t="s">
        <v>94</v>
      </c>
      <c r="D69" s="191" t="s">
        <v>3814</v>
      </c>
    </row>
    <row r="70" spans="1:4" s="129" customFormat="1" ht="17.25" customHeight="1" x14ac:dyDescent="0.2">
      <c r="A70" s="144"/>
      <c r="B70" s="141" t="s">
        <v>173</v>
      </c>
      <c r="C70" s="142" t="s">
        <v>3598</v>
      </c>
      <c r="D70" s="190" t="s">
        <v>3794</v>
      </c>
    </row>
    <row r="71" spans="1:4" ht="17.25" customHeight="1" x14ac:dyDescent="0.2">
      <c r="A71" s="143"/>
      <c r="B71" s="141" t="s">
        <v>3120</v>
      </c>
      <c r="C71" s="142" t="s">
        <v>3123</v>
      </c>
      <c r="D71" s="190" t="s">
        <v>3815</v>
      </c>
    </row>
    <row r="72" spans="1:4" ht="17.25" customHeight="1" x14ac:dyDescent="0.2">
      <c r="A72" s="143"/>
      <c r="B72" s="141" t="s">
        <v>3115</v>
      </c>
      <c r="C72" s="142" t="s">
        <v>3119</v>
      </c>
      <c r="D72" s="192" t="s">
        <v>3797</v>
      </c>
    </row>
    <row r="73" spans="1:4" ht="17.25" customHeight="1" x14ac:dyDescent="0.2">
      <c r="A73" s="143"/>
      <c r="B73" s="141" t="s">
        <v>91</v>
      </c>
      <c r="C73" s="142" t="s">
        <v>92</v>
      </c>
      <c r="D73" s="191" t="s">
        <v>3799</v>
      </c>
    </row>
    <row r="74" spans="1:4" ht="17.25" customHeight="1" x14ac:dyDescent="0.2">
      <c r="A74" s="143"/>
      <c r="B74" s="141" t="s">
        <v>69</v>
      </c>
      <c r="C74" s="142" t="s">
        <v>70</v>
      </c>
      <c r="D74" s="191" t="s">
        <v>3801</v>
      </c>
    </row>
    <row r="75" spans="1:4" ht="17.25" customHeight="1" x14ac:dyDescent="0.2">
      <c r="A75" s="143"/>
      <c r="B75" s="141" t="s">
        <v>3122</v>
      </c>
      <c r="C75" s="142" t="s">
        <v>3102</v>
      </c>
      <c r="D75" s="191" t="s">
        <v>3816</v>
      </c>
    </row>
    <row r="76" spans="1:4" ht="17.25" customHeight="1" x14ac:dyDescent="0.2">
      <c r="A76" s="143"/>
      <c r="B76" s="141" t="s">
        <v>146</v>
      </c>
      <c r="C76" s="142" t="s">
        <v>3630</v>
      </c>
      <c r="D76" s="191" t="s">
        <v>3817</v>
      </c>
    </row>
    <row r="77" spans="1:4" ht="17.25" customHeight="1" x14ac:dyDescent="0.2">
      <c r="A77" s="143"/>
      <c r="B77" s="141" t="s">
        <v>163</v>
      </c>
      <c r="C77" s="142" t="s">
        <v>3125</v>
      </c>
      <c r="D77" s="191" t="s">
        <v>3818</v>
      </c>
    </row>
    <row r="78" spans="1:4" ht="17.25" customHeight="1" thickBot="1" x14ac:dyDescent="0.25">
      <c r="A78" s="160"/>
      <c r="B78" s="159" t="s">
        <v>59</v>
      </c>
      <c r="C78" s="151" t="s">
        <v>3124</v>
      </c>
      <c r="D78" s="193" t="s">
        <v>3819</v>
      </c>
    </row>
    <row r="79" spans="1:4" ht="17.25" customHeight="1" x14ac:dyDescent="0.25">
      <c r="A79" s="153" t="s">
        <v>3654</v>
      </c>
      <c r="B79" s="154"/>
      <c r="C79" s="155" t="s">
        <v>3655</v>
      </c>
      <c r="D79" s="197" t="s">
        <v>3826</v>
      </c>
    </row>
    <row r="80" spans="1:4" ht="17.25" customHeight="1" x14ac:dyDescent="0.2">
      <c r="A80" s="138"/>
      <c r="B80" s="141" t="s">
        <v>172</v>
      </c>
      <c r="C80" s="142" t="s">
        <v>3659</v>
      </c>
      <c r="D80" s="198" t="s">
        <v>3827</v>
      </c>
    </row>
    <row r="81" spans="1:4" ht="17.25" customHeight="1" x14ac:dyDescent="0.2">
      <c r="A81" s="138"/>
      <c r="B81" s="141" t="s">
        <v>3656</v>
      </c>
      <c r="C81" s="142" t="s">
        <v>3657</v>
      </c>
      <c r="D81" s="198" t="s">
        <v>3828</v>
      </c>
    </row>
    <row r="82" spans="1:4" ht="17.25" customHeight="1" thickBot="1" x14ac:dyDescent="0.25">
      <c r="A82" s="160"/>
      <c r="B82" s="159" t="s">
        <v>49</v>
      </c>
      <c r="C82" s="151" t="s">
        <v>3658</v>
      </c>
      <c r="D82" s="193" t="s">
        <v>3829</v>
      </c>
    </row>
    <row r="83" spans="1:4" ht="17.25" customHeight="1" thickBot="1" x14ac:dyDescent="0.3">
      <c r="A83" s="241" t="s">
        <v>3821</v>
      </c>
      <c r="B83" s="242"/>
      <c r="C83" s="242"/>
      <c r="D83" s="243"/>
    </row>
    <row r="84" spans="1:4" ht="17.25" customHeight="1" x14ac:dyDescent="0.25">
      <c r="A84" s="138" t="s">
        <v>96</v>
      </c>
      <c r="B84" s="139"/>
      <c r="C84" s="140" t="s">
        <v>97</v>
      </c>
      <c r="D84" s="195" t="s">
        <v>3822</v>
      </c>
    </row>
    <row r="85" spans="1:4" ht="17.25" customHeight="1" x14ac:dyDescent="0.2">
      <c r="A85" s="138"/>
      <c r="B85" s="141" t="s">
        <v>3660</v>
      </c>
      <c r="C85" s="142" t="s">
        <v>3663</v>
      </c>
      <c r="D85" s="196" t="s">
        <v>3823</v>
      </c>
    </row>
    <row r="86" spans="1:4" ht="17.25" customHeight="1" x14ac:dyDescent="0.2">
      <c r="A86" s="138"/>
      <c r="B86" s="141" t="s">
        <v>3661</v>
      </c>
      <c r="C86" s="142" t="s">
        <v>3664</v>
      </c>
      <c r="D86" s="196" t="s">
        <v>3824</v>
      </c>
    </row>
    <row r="87" spans="1:4" ht="17.25" customHeight="1" thickBot="1" x14ac:dyDescent="0.25">
      <c r="A87" s="158"/>
      <c r="B87" s="159" t="s">
        <v>3662</v>
      </c>
      <c r="C87" s="151" t="s">
        <v>3665</v>
      </c>
      <c r="D87" s="196" t="s">
        <v>3825</v>
      </c>
    </row>
    <row r="88" spans="1:4" ht="17.25" customHeight="1" x14ac:dyDescent="0.25">
      <c r="A88" s="153" t="s">
        <v>102</v>
      </c>
      <c r="B88" s="161"/>
      <c r="C88" s="155" t="s">
        <v>158</v>
      </c>
      <c r="D88" s="199" t="s">
        <v>3830</v>
      </c>
    </row>
    <row r="89" spans="1:4" ht="17.25" customHeight="1" x14ac:dyDescent="0.2">
      <c r="A89" s="143"/>
      <c r="B89" s="141" t="s">
        <v>3672</v>
      </c>
      <c r="C89" s="142" t="s">
        <v>3673</v>
      </c>
      <c r="D89" s="201" t="s">
        <v>3831</v>
      </c>
    </row>
    <row r="90" spans="1:4" ht="17.25" customHeight="1" x14ac:dyDescent="0.2">
      <c r="A90" s="143"/>
      <c r="B90" s="141" t="s">
        <v>3670</v>
      </c>
      <c r="C90" s="142" t="s">
        <v>3671</v>
      </c>
      <c r="D90" s="200" t="s">
        <v>3832</v>
      </c>
    </row>
    <row r="91" spans="1:4" s="129" customFormat="1" ht="17.25" customHeight="1" x14ac:dyDescent="0.2">
      <c r="A91" s="144"/>
      <c r="B91" s="141" t="s">
        <v>3667</v>
      </c>
      <c r="C91" s="142" t="s">
        <v>3669</v>
      </c>
      <c r="D91" s="200" t="s">
        <v>3833</v>
      </c>
    </row>
    <row r="92" spans="1:4" ht="17.25" customHeight="1" x14ac:dyDescent="0.2">
      <c r="A92" s="143"/>
      <c r="B92" s="141" t="s">
        <v>105</v>
      </c>
      <c r="C92" s="142" t="s">
        <v>106</v>
      </c>
      <c r="D92" s="200" t="s">
        <v>3834</v>
      </c>
    </row>
    <row r="93" spans="1:4" ht="17.25" customHeight="1" x14ac:dyDescent="0.2">
      <c r="A93" s="143"/>
      <c r="B93" s="141" t="s">
        <v>3666</v>
      </c>
      <c r="C93" s="142" t="s">
        <v>3668</v>
      </c>
      <c r="D93" s="200" t="s">
        <v>3835</v>
      </c>
    </row>
    <row r="94" spans="1:4" s="129" customFormat="1" ht="17.25" customHeight="1" x14ac:dyDescent="0.2">
      <c r="A94" s="144"/>
      <c r="B94" s="141" t="s">
        <v>103</v>
      </c>
      <c r="C94" s="142" t="s">
        <v>3610</v>
      </c>
      <c r="D94" s="200" t="s">
        <v>3836</v>
      </c>
    </row>
    <row r="95" spans="1:4" ht="17.25" customHeight="1" thickBot="1" x14ac:dyDescent="0.25">
      <c r="A95" s="160"/>
      <c r="B95" s="159" t="s">
        <v>104</v>
      </c>
      <c r="C95" s="151" t="s">
        <v>3611</v>
      </c>
      <c r="D95" s="200" t="s">
        <v>3837</v>
      </c>
    </row>
    <row r="96" spans="1:4" ht="17.25" customHeight="1" x14ac:dyDescent="0.25">
      <c r="A96" s="153" t="s">
        <v>107</v>
      </c>
      <c r="B96" s="161"/>
      <c r="C96" s="155" t="s">
        <v>108</v>
      </c>
      <c r="D96" s="202" t="s">
        <v>3838</v>
      </c>
    </row>
    <row r="97" spans="1:4" ht="17.25" customHeight="1" thickBot="1" x14ac:dyDescent="0.25">
      <c r="A97" s="160"/>
      <c r="B97" s="159" t="s">
        <v>3674</v>
      </c>
      <c r="C97" s="151" t="s">
        <v>3675</v>
      </c>
      <c r="D97" s="203" t="s">
        <v>3839</v>
      </c>
    </row>
    <row r="98" spans="1:4" ht="17.25" customHeight="1" x14ac:dyDescent="0.25">
      <c r="A98" s="153" t="s">
        <v>109</v>
      </c>
      <c r="B98" s="161"/>
      <c r="C98" s="155" t="s">
        <v>110</v>
      </c>
      <c r="D98" s="204" t="s">
        <v>3840</v>
      </c>
    </row>
    <row r="99" spans="1:4" ht="17.25" customHeight="1" x14ac:dyDescent="0.2">
      <c r="A99" s="143"/>
      <c r="B99" s="141" t="s">
        <v>112</v>
      </c>
      <c r="C99" s="142" t="s">
        <v>3612</v>
      </c>
      <c r="D99" s="205" t="s">
        <v>3841</v>
      </c>
    </row>
    <row r="100" spans="1:4" ht="17.25" customHeight="1" x14ac:dyDescent="0.2">
      <c r="A100" s="143"/>
      <c r="B100" s="141" t="s">
        <v>113</v>
      </c>
      <c r="C100" s="142" t="s">
        <v>3613</v>
      </c>
      <c r="D100" s="205" t="s">
        <v>3842</v>
      </c>
    </row>
    <row r="101" spans="1:4" ht="17.25" customHeight="1" thickBot="1" x14ac:dyDescent="0.25">
      <c r="A101" s="149"/>
      <c r="B101" s="159" t="s">
        <v>111</v>
      </c>
      <c r="C101" s="151" t="s">
        <v>114</v>
      </c>
      <c r="D101" s="206" t="s">
        <v>3843</v>
      </c>
    </row>
    <row r="102" spans="1:4" ht="17.25" customHeight="1" x14ac:dyDescent="0.25">
      <c r="A102" s="153" t="s">
        <v>98</v>
      </c>
      <c r="B102" s="161"/>
      <c r="C102" s="155" t="s">
        <v>99</v>
      </c>
      <c r="D102" s="207" t="s">
        <v>3844</v>
      </c>
    </row>
    <row r="103" spans="1:4" ht="17.25" customHeight="1" x14ac:dyDescent="0.2">
      <c r="A103" s="138"/>
      <c r="B103" s="141" t="s">
        <v>100</v>
      </c>
      <c r="C103" s="142" t="s">
        <v>3609</v>
      </c>
      <c r="D103" s="208" t="s">
        <v>3845</v>
      </c>
    </row>
    <row r="104" spans="1:4" ht="17.25" customHeight="1" thickBot="1" x14ac:dyDescent="0.25">
      <c r="A104" s="160"/>
      <c r="B104" s="159" t="s">
        <v>101</v>
      </c>
      <c r="C104" s="151" t="s">
        <v>3676</v>
      </c>
      <c r="D104" s="208" t="s">
        <v>3846</v>
      </c>
    </row>
    <row r="105" spans="1:4" ht="17.25" customHeight="1" x14ac:dyDescent="0.25">
      <c r="A105" s="153" t="s">
        <v>115</v>
      </c>
      <c r="B105" s="161"/>
      <c r="C105" s="155" t="s">
        <v>159</v>
      </c>
      <c r="D105" s="209" t="s">
        <v>3847</v>
      </c>
    </row>
    <row r="106" spans="1:4" ht="17.25" customHeight="1" x14ac:dyDescent="0.2">
      <c r="A106" s="138"/>
      <c r="B106" s="141" t="s">
        <v>3677</v>
      </c>
      <c r="C106" s="142" t="s">
        <v>3678</v>
      </c>
      <c r="D106" s="210" t="s">
        <v>3848</v>
      </c>
    </row>
    <row r="107" spans="1:4" ht="17.25" customHeight="1" x14ac:dyDescent="0.2">
      <c r="A107" s="143"/>
      <c r="B107" s="141" t="s">
        <v>117</v>
      </c>
      <c r="C107" s="142" t="s">
        <v>3614</v>
      </c>
      <c r="D107" s="210" t="s">
        <v>3849</v>
      </c>
    </row>
    <row r="108" spans="1:4" ht="17.25" customHeight="1" thickBot="1" x14ac:dyDescent="0.25">
      <c r="A108" s="160"/>
      <c r="B108" s="159" t="s">
        <v>116</v>
      </c>
      <c r="C108" s="151" t="s">
        <v>3615</v>
      </c>
      <c r="D108" s="210" t="s">
        <v>3850</v>
      </c>
    </row>
    <row r="109" spans="1:4" ht="17.25" customHeight="1" x14ac:dyDescent="0.25">
      <c r="A109" s="153" t="s">
        <v>118</v>
      </c>
      <c r="B109" s="161"/>
      <c r="C109" s="155" t="s">
        <v>119</v>
      </c>
      <c r="D109" s="211" t="s">
        <v>3851</v>
      </c>
    </row>
    <row r="110" spans="1:4" ht="17.25" customHeight="1" x14ac:dyDescent="0.2">
      <c r="A110" s="143"/>
      <c r="B110" s="141" t="s">
        <v>3127</v>
      </c>
      <c r="C110" s="142" t="s">
        <v>122</v>
      </c>
      <c r="D110" s="212" t="s">
        <v>3852</v>
      </c>
    </row>
    <row r="111" spans="1:4" ht="17.25" customHeight="1" x14ac:dyDescent="0.2">
      <c r="A111" s="143"/>
      <c r="B111" s="141" t="s">
        <v>174</v>
      </c>
      <c r="C111" s="142" t="s">
        <v>3616</v>
      </c>
      <c r="D111" s="212" t="s">
        <v>3853</v>
      </c>
    </row>
    <row r="112" spans="1:4" ht="17.25" customHeight="1" x14ac:dyDescent="0.2">
      <c r="A112" s="146"/>
      <c r="B112" s="141" t="s">
        <v>120</v>
      </c>
      <c r="C112" s="142" t="s">
        <v>3617</v>
      </c>
      <c r="D112" s="212" t="s">
        <v>3854</v>
      </c>
    </row>
    <row r="113" spans="1:4" ht="17.25" customHeight="1" x14ac:dyDescent="0.2">
      <c r="A113" s="143"/>
      <c r="B113" s="141" t="s">
        <v>3128</v>
      </c>
      <c r="C113" s="142" t="s">
        <v>3129</v>
      </c>
      <c r="D113" s="212" t="s">
        <v>3855</v>
      </c>
    </row>
    <row r="114" spans="1:4" ht="17.25" customHeight="1" thickBot="1" x14ac:dyDescent="0.25">
      <c r="A114" s="162"/>
      <c r="B114" s="159" t="s">
        <v>121</v>
      </c>
      <c r="C114" s="151" t="s">
        <v>123</v>
      </c>
      <c r="D114" s="212" t="s">
        <v>3856</v>
      </c>
    </row>
    <row r="115" spans="1:4" ht="17.25" customHeight="1" x14ac:dyDescent="0.25">
      <c r="A115" s="153" t="s">
        <v>124</v>
      </c>
      <c r="B115" s="154"/>
      <c r="C115" s="155" t="s">
        <v>125</v>
      </c>
      <c r="D115" s="213" t="s">
        <v>3857</v>
      </c>
    </row>
    <row r="116" spans="1:4" ht="17.25" customHeight="1" x14ac:dyDescent="0.2">
      <c r="A116" s="143"/>
      <c r="B116" s="141" t="s">
        <v>161</v>
      </c>
      <c r="C116" s="142" t="s">
        <v>160</v>
      </c>
      <c r="D116" s="214" t="s">
        <v>3858</v>
      </c>
    </row>
    <row r="117" spans="1:4" ht="17.25" customHeight="1" x14ac:dyDescent="0.2">
      <c r="A117" s="143"/>
      <c r="B117" s="141" t="s">
        <v>414</v>
      </c>
      <c r="C117" s="142" t="s">
        <v>3618</v>
      </c>
      <c r="D117" s="214" t="s">
        <v>3859</v>
      </c>
    </row>
    <row r="118" spans="1:4" ht="17.25" customHeight="1" x14ac:dyDescent="0.2">
      <c r="A118" s="145"/>
      <c r="B118" s="141" t="s">
        <v>128</v>
      </c>
      <c r="C118" s="142" t="s">
        <v>3619</v>
      </c>
      <c r="D118" s="214" t="s">
        <v>3860</v>
      </c>
    </row>
    <row r="119" spans="1:4" ht="17.25" customHeight="1" x14ac:dyDescent="0.2">
      <c r="A119" s="143"/>
      <c r="B119" s="141" t="s">
        <v>126</v>
      </c>
      <c r="C119" s="142" t="s">
        <v>3620</v>
      </c>
      <c r="D119" s="214" t="s">
        <v>3861</v>
      </c>
    </row>
    <row r="120" spans="1:4" ht="17.25" customHeight="1" x14ac:dyDescent="0.2">
      <c r="A120" s="143"/>
      <c r="B120" s="141" t="s">
        <v>3130</v>
      </c>
      <c r="C120" s="142" t="s">
        <v>3132</v>
      </c>
      <c r="D120" s="214" t="s">
        <v>3862</v>
      </c>
    </row>
    <row r="121" spans="1:4" ht="17.25" customHeight="1" x14ac:dyDescent="0.2">
      <c r="A121" s="143"/>
      <c r="B121" s="141" t="s">
        <v>3131</v>
      </c>
      <c r="C121" s="142" t="s">
        <v>3133</v>
      </c>
      <c r="D121" s="214" t="s">
        <v>3863</v>
      </c>
    </row>
    <row r="122" spans="1:4" ht="17.25" customHeight="1" thickBot="1" x14ac:dyDescent="0.25">
      <c r="A122" s="149"/>
      <c r="B122" s="159" t="s">
        <v>127</v>
      </c>
      <c r="C122" s="151" t="s">
        <v>3621</v>
      </c>
      <c r="D122" s="214" t="s">
        <v>3864</v>
      </c>
    </row>
    <row r="123" spans="1:4" ht="17.25" customHeight="1" x14ac:dyDescent="0.25">
      <c r="A123" s="153" t="s">
        <v>129</v>
      </c>
      <c r="B123" s="161"/>
      <c r="C123" s="155" t="s">
        <v>130</v>
      </c>
      <c r="D123" s="215" t="s">
        <v>3865</v>
      </c>
    </row>
    <row r="124" spans="1:4" ht="17.25" customHeight="1" x14ac:dyDescent="0.2">
      <c r="A124" s="143"/>
      <c r="B124" s="141" t="s">
        <v>60</v>
      </c>
      <c r="C124" s="142" t="s">
        <v>3576</v>
      </c>
      <c r="D124" s="216" t="s">
        <v>3768</v>
      </c>
    </row>
    <row r="125" spans="1:4" s="131" customFormat="1" ht="17.25" customHeight="1" x14ac:dyDescent="0.2">
      <c r="A125" s="143"/>
      <c r="B125" s="141" t="s">
        <v>80</v>
      </c>
      <c r="C125" s="142" t="s">
        <v>3579</v>
      </c>
      <c r="D125" s="216" t="s">
        <v>3866</v>
      </c>
    </row>
    <row r="126" spans="1:4" ht="17.25" customHeight="1" x14ac:dyDescent="0.2">
      <c r="A126" s="143"/>
      <c r="B126" s="141" t="s">
        <v>131</v>
      </c>
      <c r="C126" s="142" t="s">
        <v>3622</v>
      </c>
      <c r="D126" s="216" t="s">
        <v>3867</v>
      </c>
    </row>
    <row r="127" spans="1:4" ht="17.25" customHeight="1" x14ac:dyDescent="0.2">
      <c r="A127" s="143"/>
      <c r="B127" s="141" t="s">
        <v>132</v>
      </c>
      <c r="C127" s="142" t="s">
        <v>3623</v>
      </c>
      <c r="D127" s="216" t="s">
        <v>3868</v>
      </c>
    </row>
    <row r="128" spans="1:4" ht="17.25" customHeight="1" x14ac:dyDescent="0.2">
      <c r="A128" s="143"/>
      <c r="B128" s="141" t="s">
        <v>3577</v>
      </c>
      <c r="C128" s="142" t="s">
        <v>3578</v>
      </c>
      <c r="D128" s="216" t="s">
        <v>3869</v>
      </c>
    </row>
    <row r="129" spans="1:4" ht="17.25" customHeight="1" x14ac:dyDescent="0.2">
      <c r="A129" s="143"/>
      <c r="B129" s="141" t="s">
        <v>163</v>
      </c>
      <c r="C129" s="142" t="s">
        <v>162</v>
      </c>
      <c r="D129" s="217" t="s">
        <v>3870</v>
      </c>
    </row>
    <row r="130" spans="1:4" ht="17.25" customHeight="1" x14ac:dyDescent="0.2">
      <c r="A130" s="143"/>
      <c r="B130" s="141" t="s">
        <v>3580</v>
      </c>
      <c r="C130" s="142" t="s">
        <v>3624</v>
      </c>
      <c r="D130" s="216" t="s">
        <v>3871</v>
      </c>
    </row>
    <row r="131" spans="1:4" ht="17.25" customHeight="1" thickBot="1" x14ac:dyDescent="0.25">
      <c r="A131" s="160"/>
      <c r="B131" s="159" t="s">
        <v>133</v>
      </c>
      <c r="C131" s="151" t="s">
        <v>3625</v>
      </c>
      <c r="D131" s="216" t="s">
        <v>3872</v>
      </c>
    </row>
    <row r="132" spans="1:4" ht="17.25" customHeight="1" thickBot="1" x14ac:dyDescent="0.3">
      <c r="A132" s="241" t="s">
        <v>3873</v>
      </c>
      <c r="B132" s="242"/>
      <c r="C132" s="242"/>
      <c r="D132" s="243"/>
    </row>
    <row r="133" spans="1:4" s="129" customFormat="1" ht="17.25" customHeight="1" x14ac:dyDescent="0.25">
      <c r="A133" s="138" t="s">
        <v>134</v>
      </c>
      <c r="B133" s="141"/>
      <c r="C133" s="140" t="s">
        <v>135</v>
      </c>
      <c r="D133" s="218" t="s">
        <v>3874</v>
      </c>
    </row>
    <row r="134" spans="1:4" ht="17.25" customHeight="1" x14ac:dyDescent="0.2">
      <c r="A134" s="143"/>
      <c r="B134" s="141" t="s">
        <v>137</v>
      </c>
      <c r="C134" s="142" t="s">
        <v>3626</v>
      </c>
      <c r="D134" s="219" t="s">
        <v>3875</v>
      </c>
    </row>
    <row r="135" spans="1:4" ht="17.25" customHeight="1" x14ac:dyDescent="0.2">
      <c r="A135" s="143"/>
      <c r="B135" s="141" t="s">
        <v>138</v>
      </c>
      <c r="C135" s="142" t="s">
        <v>3627</v>
      </c>
      <c r="D135" s="219" t="s">
        <v>3876</v>
      </c>
    </row>
    <row r="136" spans="1:4" ht="17.25" customHeight="1" x14ac:dyDescent="0.2">
      <c r="A136" s="143"/>
      <c r="B136" s="141" t="s">
        <v>139</v>
      </c>
      <c r="C136" s="142" t="s">
        <v>3628</v>
      </c>
      <c r="D136" s="219" t="s">
        <v>3877</v>
      </c>
    </row>
    <row r="137" spans="1:4" ht="17.25" customHeight="1" x14ac:dyDescent="0.2">
      <c r="A137" s="143"/>
      <c r="B137" s="141" t="s">
        <v>126</v>
      </c>
      <c r="C137" s="142" t="s">
        <v>3683</v>
      </c>
      <c r="D137" s="219" t="s">
        <v>3878</v>
      </c>
    </row>
    <row r="138" spans="1:4" ht="17.25" customHeight="1" x14ac:dyDescent="0.2">
      <c r="A138" s="143"/>
      <c r="B138" s="141" t="s">
        <v>136</v>
      </c>
      <c r="C138" s="142" t="s">
        <v>140</v>
      </c>
      <c r="D138" s="219" t="s">
        <v>3879</v>
      </c>
    </row>
    <row r="139" spans="1:4" ht="17.25" customHeight="1" x14ac:dyDescent="0.2">
      <c r="A139" s="143"/>
      <c r="B139" s="141" t="s">
        <v>3681</v>
      </c>
      <c r="C139" s="142" t="s">
        <v>3682</v>
      </c>
      <c r="D139" s="219" t="s">
        <v>3880</v>
      </c>
    </row>
    <row r="140" spans="1:4" ht="17.25" customHeight="1" thickBot="1" x14ac:dyDescent="0.25">
      <c r="A140" s="160"/>
      <c r="B140" s="159" t="s">
        <v>3679</v>
      </c>
      <c r="C140" s="151" t="s">
        <v>3680</v>
      </c>
      <c r="D140" s="219" t="s">
        <v>3881</v>
      </c>
    </row>
    <row r="141" spans="1:4" ht="17.25" customHeight="1" x14ac:dyDescent="0.25">
      <c r="A141" s="153" t="s">
        <v>141</v>
      </c>
      <c r="B141" s="154"/>
      <c r="C141" s="155" t="s">
        <v>142</v>
      </c>
      <c r="D141" s="220" t="s">
        <v>3882</v>
      </c>
    </row>
    <row r="142" spans="1:4" ht="17.25" customHeight="1" x14ac:dyDescent="0.2">
      <c r="A142" s="138"/>
      <c r="B142" s="141" t="s">
        <v>3684</v>
      </c>
      <c r="C142" s="142" t="s">
        <v>3685</v>
      </c>
      <c r="D142" s="221" t="s">
        <v>3883</v>
      </c>
    </row>
    <row r="143" spans="1:4" ht="17.25" customHeight="1" x14ac:dyDescent="0.2">
      <c r="A143" s="138"/>
      <c r="B143" s="141" t="s">
        <v>143</v>
      </c>
      <c r="C143" s="142" t="s">
        <v>3629</v>
      </c>
      <c r="D143" s="222" t="s">
        <v>3884</v>
      </c>
    </row>
    <row r="144" spans="1:4" ht="17.25" customHeight="1" thickBot="1" x14ac:dyDescent="0.25">
      <c r="A144" s="160"/>
      <c r="B144" s="159" t="s">
        <v>3688</v>
      </c>
      <c r="C144" s="151" t="s">
        <v>3689</v>
      </c>
      <c r="D144" s="223" t="s">
        <v>3789</v>
      </c>
    </row>
    <row r="145" spans="1:4" ht="17.25" customHeight="1" x14ac:dyDescent="0.25">
      <c r="A145" s="153" t="s">
        <v>144</v>
      </c>
      <c r="B145" s="154"/>
      <c r="C145" s="155" t="s">
        <v>145</v>
      </c>
      <c r="D145" s="226" t="s">
        <v>3885</v>
      </c>
    </row>
    <row r="146" spans="1:4" ht="17.25" customHeight="1" x14ac:dyDescent="0.2">
      <c r="A146" s="145"/>
      <c r="B146" s="141" t="s">
        <v>82</v>
      </c>
      <c r="C146" s="142" t="s">
        <v>83</v>
      </c>
      <c r="D146" s="225" t="s">
        <v>3886</v>
      </c>
    </row>
    <row r="147" spans="1:4" ht="17.25" customHeight="1" x14ac:dyDescent="0.2">
      <c r="A147" s="145"/>
      <c r="B147" s="141" t="s">
        <v>3690</v>
      </c>
      <c r="C147" s="142" t="s">
        <v>3691</v>
      </c>
      <c r="D147" s="225" t="s">
        <v>3887</v>
      </c>
    </row>
    <row r="148" spans="1:4" ht="17.25" customHeight="1" x14ac:dyDescent="0.2">
      <c r="A148" s="143"/>
      <c r="B148" s="141" t="s">
        <v>146</v>
      </c>
      <c r="C148" s="142" t="s">
        <v>3630</v>
      </c>
      <c r="D148" s="224" t="s">
        <v>3817</v>
      </c>
    </row>
    <row r="149" spans="1:4" ht="17.25" customHeight="1" thickBot="1" x14ac:dyDescent="0.25">
      <c r="A149" s="160"/>
      <c r="B149" s="159" t="s">
        <v>147</v>
      </c>
      <c r="C149" s="151" t="s">
        <v>148</v>
      </c>
      <c r="D149" s="229" t="s">
        <v>3888</v>
      </c>
    </row>
    <row r="150" spans="1:4" ht="17.25" customHeight="1" x14ac:dyDescent="0.25">
      <c r="A150" s="153" t="s">
        <v>3134</v>
      </c>
      <c r="B150" s="154"/>
      <c r="C150" s="155" t="s">
        <v>3135</v>
      </c>
      <c r="D150" s="227" t="s">
        <v>3889</v>
      </c>
    </row>
    <row r="151" spans="1:4" ht="17.25" customHeight="1" x14ac:dyDescent="0.2">
      <c r="A151" s="153"/>
      <c r="B151" s="141" t="s">
        <v>180</v>
      </c>
      <c r="C151" s="142" t="s">
        <v>3137</v>
      </c>
      <c r="D151" s="228" t="s">
        <v>3890</v>
      </c>
    </row>
    <row r="152" spans="1:4" ht="17.25" customHeight="1" x14ac:dyDescent="0.2">
      <c r="A152" s="143"/>
      <c r="B152" s="141" t="s">
        <v>3136</v>
      </c>
      <c r="C152" s="142" t="s">
        <v>3631</v>
      </c>
      <c r="D152" s="228" t="s">
        <v>3891</v>
      </c>
    </row>
    <row r="153" spans="1:4" ht="17.25" customHeight="1" thickBot="1" x14ac:dyDescent="0.25">
      <c r="A153" s="160"/>
      <c r="B153" s="163" t="s">
        <v>3693</v>
      </c>
      <c r="C153" s="151" t="s">
        <v>3694</v>
      </c>
      <c r="D153" s="228" t="s">
        <v>3892</v>
      </c>
    </row>
    <row r="154" spans="1:4" s="129" customFormat="1" ht="17.25" customHeight="1" x14ac:dyDescent="0.25">
      <c r="A154" s="153" t="s">
        <v>150</v>
      </c>
      <c r="B154" s="161"/>
      <c r="C154" s="155" t="s">
        <v>3701</v>
      </c>
      <c r="D154" s="230" t="s">
        <v>3893</v>
      </c>
    </row>
    <row r="155" spans="1:4" ht="17.25" customHeight="1" x14ac:dyDescent="0.2">
      <c r="A155" s="143"/>
      <c r="B155" s="141" t="s">
        <v>153</v>
      </c>
      <c r="C155" s="142" t="s">
        <v>155</v>
      </c>
      <c r="D155" s="231" t="s">
        <v>3894</v>
      </c>
    </row>
    <row r="156" spans="1:4" ht="17.25" customHeight="1" x14ac:dyDescent="0.2">
      <c r="A156" s="143"/>
      <c r="B156" s="141" t="s">
        <v>151</v>
      </c>
      <c r="C156" s="142" t="s">
        <v>3607</v>
      </c>
      <c r="D156" s="232" t="s">
        <v>3811</v>
      </c>
    </row>
    <row r="157" spans="1:4" ht="17.25" customHeight="1" x14ac:dyDescent="0.2">
      <c r="A157" s="143"/>
      <c r="B157" s="141" t="s">
        <v>152</v>
      </c>
      <c r="C157" s="142" t="s">
        <v>3632</v>
      </c>
      <c r="D157" s="232" t="s">
        <v>3895</v>
      </c>
    </row>
    <row r="158" spans="1:4" s="129" customFormat="1" ht="17.25" customHeight="1" x14ac:dyDescent="0.2">
      <c r="A158" s="144"/>
      <c r="B158" s="141" t="s">
        <v>154</v>
      </c>
      <c r="C158" s="142" t="s">
        <v>3126</v>
      </c>
      <c r="D158" s="231" t="s">
        <v>3813</v>
      </c>
    </row>
    <row r="159" spans="1:4" ht="17.25" customHeight="1" thickBot="1" x14ac:dyDescent="0.25">
      <c r="A159" s="194"/>
      <c r="B159" s="234" t="s">
        <v>3695</v>
      </c>
      <c r="C159" s="235" t="s">
        <v>3696</v>
      </c>
      <c r="D159" s="233" t="s">
        <v>3896</v>
      </c>
    </row>
    <row r="160" spans="1:4" ht="17.25" customHeight="1" x14ac:dyDescent="0.25">
      <c r="A160" s="244" t="s">
        <v>3903</v>
      </c>
      <c r="B160" s="245"/>
      <c r="C160" s="245"/>
      <c r="D160" s="246"/>
    </row>
    <row r="161" spans="1:4" ht="17.25" customHeight="1" x14ac:dyDescent="0.25">
      <c r="A161" s="251" t="s">
        <v>3897</v>
      </c>
      <c r="B161" s="147">
        <v>0</v>
      </c>
      <c r="C161" s="142" t="s">
        <v>3686</v>
      </c>
      <c r="D161" s="148" t="s">
        <v>3900</v>
      </c>
    </row>
    <row r="162" spans="1:4" s="129" customFormat="1" ht="17.25" customHeight="1" thickBot="1" x14ac:dyDescent="0.3">
      <c r="A162" s="167"/>
      <c r="B162" s="150">
        <v>1</v>
      </c>
      <c r="C162" s="151" t="s">
        <v>3687</v>
      </c>
      <c r="D162" s="152" t="s">
        <v>3901</v>
      </c>
    </row>
    <row r="163" spans="1:4" ht="17.25" customHeight="1" x14ac:dyDescent="0.25">
      <c r="A163" s="164" t="s">
        <v>3898</v>
      </c>
      <c r="B163" s="132">
        <v>0</v>
      </c>
      <c r="C163" s="165" t="s">
        <v>3686</v>
      </c>
      <c r="D163" s="166" t="s">
        <v>3900</v>
      </c>
    </row>
    <row r="164" spans="1:4" ht="17.25" customHeight="1" thickBot="1" x14ac:dyDescent="0.3">
      <c r="A164" s="160"/>
      <c r="B164" s="150">
        <v>1</v>
      </c>
      <c r="C164" s="151" t="s">
        <v>3687</v>
      </c>
      <c r="D164" s="152" t="s">
        <v>3901</v>
      </c>
    </row>
    <row r="165" spans="1:4" ht="17.25" customHeight="1" x14ac:dyDescent="0.25">
      <c r="A165" s="164" t="s">
        <v>3899</v>
      </c>
      <c r="B165" s="132" t="s">
        <v>415</v>
      </c>
      <c r="C165" s="165" t="s">
        <v>416</v>
      </c>
      <c r="D165" s="166" t="s">
        <v>3902</v>
      </c>
    </row>
    <row r="166" spans="1:4" ht="17.25" customHeight="1" x14ac:dyDescent="0.25">
      <c r="A166" s="143"/>
      <c r="B166" s="147" t="s">
        <v>812</v>
      </c>
      <c r="C166" s="142" t="s">
        <v>3104</v>
      </c>
      <c r="D166" s="166" t="s">
        <v>3902</v>
      </c>
    </row>
    <row r="167" spans="1:4" ht="17.25" customHeight="1" x14ac:dyDescent="0.25">
      <c r="A167" s="143"/>
      <c r="B167" s="147" t="s">
        <v>210</v>
      </c>
      <c r="C167" s="142" t="s">
        <v>211</v>
      </c>
      <c r="D167" s="166" t="s">
        <v>3902</v>
      </c>
    </row>
    <row r="168" spans="1:4" ht="17.25" customHeight="1" x14ac:dyDescent="0.25">
      <c r="A168" s="143"/>
      <c r="B168" s="147" t="s">
        <v>3103</v>
      </c>
      <c r="C168" s="142" t="s">
        <v>3697</v>
      </c>
      <c r="D168" s="166" t="s">
        <v>3902</v>
      </c>
    </row>
    <row r="169" spans="1:4" ht="17.25" customHeight="1" x14ac:dyDescent="0.25">
      <c r="A169" s="145"/>
      <c r="B169" s="147" t="s">
        <v>208</v>
      </c>
      <c r="C169" s="142" t="s">
        <v>209</v>
      </c>
      <c r="D169" s="166" t="s">
        <v>3902</v>
      </c>
    </row>
    <row r="170" spans="1:4" ht="17.25" customHeight="1" x14ac:dyDescent="0.25">
      <c r="A170" s="145"/>
      <c r="B170" s="147" t="s">
        <v>940</v>
      </c>
      <c r="C170" s="142" t="s">
        <v>3556</v>
      </c>
      <c r="D170" s="166" t="s">
        <v>3902</v>
      </c>
    </row>
    <row r="171" spans="1:4" ht="17.25" customHeight="1" x14ac:dyDescent="0.25">
      <c r="A171" s="145"/>
      <c r="B171" s="147" t="s">
        <v>3105</v>
      </c>
      <c r="C171" s="142" t="s">
        <v>3106</v>
      </c>
      <c r="D171" s="166" t="s">
        <v>3902</v>
      </c>
    </row>
    <row r="172" spans="1:4" ht="17.25" customHeight="1" x14ac:dyDescent="0.25">
      <c r="A172" s="145"/>
      <c r="B172" s="147" t="s">
        <v>177</v>
      </c>
      <c r="C172" s="142" t="s">
        <v>3698</v>
      </c>
      <c r="D172" s="166" t="s">
        <v>3902</v>
      </c>
    </row>
    <row r="173" spans="1:4" ht="17.25" customHeight="1" x14ac:dyDescent="0.25">
      <c r="A173" s="145"/>
      <c r="B173" s="147" t="s">
        <v>101</v>
      </c>
      <c r="C173" s="142" t="s">
        <v>3699</v>
      </c>
      <c r="D173" s="166" t="s">
        <v>3902</v>
      </c>
    </row>
    <row r="174" spans="1:4" ht="17.25" customHeight="1" x14ac:dyDescent="0.25">
      <c r="A174" s="145"/>
      <c r="B174" s="147" t="s">
        <v>178</v>
      </c>
      <c r="C174" s="142" t="s">
        <v>3700</v>
      </c>
      <c r="D174" s="166" t="s">
        <v>3902</v>
      </c>
    </row>
    <row r="175" spans="1:4" ht="17.25" customHeight="1" thickBot="1" x14ac:dyDescent="0.3">
      <c r="A175" s="149"/>
      <c r="B175" s="150"/>
      <c r="C175" s="151"/>
      <c r="D175" s="166"/>
    </row>
    <row r="176" spans="1:4" ht="17.25" customHeight="1" x14ac:dyDescent="0.25">
      <c r="A176" s="164"/>
      <c r="B176" s="132"/>
      <c r="C176" s="171"/>
      <c r="D176" s="172"/>
    </row>
    <row r="177" spans="1:4" ht="17.25" customHeight="1" x14ac:dyDescent="0.25">
      <c r="A177" s="145"/>
      <c r="B177" s="147"/>
      <c r="C177" s="173"/>
      <c r="D177" s="174"/>
    </row>
    <row r="178" spans="1:4" ht="17.25" customHeight="1" x14ac:dyDescent="0.25">
      <c r="A178" s="145"/>
      <c r="B178" s="147"/>
      <c r="C178" s="173"/>
      <c r="D178" s="174"/>
    </row>
    <row r="179" spans="1:4" ht="15.75" thickBot="1" x14ac:dyDescent="0.3">
      <c r="A179" s="149"/>
      <c r="B179" s="150"/>
      <c r="C179" s="170"/>
      <c r="D179" s="175"/>
    </row>
    <row r="200" spans="1:1" ht="17.25" customHeight="1" x14ac:dyDescent="0.25">
      <c r="A200" s="136"/>
    </row>
    <row r="201" spans="1:1" ht="17.25" customHeight="1" x14ac:dyDescent="0.25">
      <c r="A201" s="136"/>
    </row>
  </sheetData>
  <sortState ref="B87:C93">
    <sortCondition ref="B87"/>
  </sortState>
  <mergeCells count="5">
    <mergeCell ref="A1:B1"/>
    <mergeCell ref="A2:D2"/>
    <mergeCell ref="A83:D83"/>
    <mergeCell ref="A132:D132"/>
    <mergeCell ref="A160:D160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8" fitToHeight="6" orientation="landscape" verticalDpi="1200" r:id="rId1"/>
  <headerFooter>
    <oddHeader>&amp;LLégende&amp;R&amp;P /&amp;N</oddHeader>
    <oddFooter>&amp;L&amp;F&amp;RCDI-HSG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zoomScaleNormal="100" workbookViewId="0">
      <pane ySplit="1" topLeftCell="A2" activePane="bottomLeft" state="frozen"/>
      <selection pane="bottomLeft" activeCell="AD1" sqref="AD1"/>
    </sheetView>
  </sheetViews>
  <sheetFormatPr baseColWidth="10" defaultColWidth="11.42578125" defaultRowHeight="66" customHeight="1" x14ac:dyDescent="0.25"/>
  <cols>
    <col min="1" max="1" width="3.5703125" style="169" bestFit="1" customWidth="1"/>
    <col min="2" max="2" width="12" style="2" bestFit="1" customWidth="1"/>
    <col min="3" max="3" width="17.7109375" style="3" customWidth="1"/>
    <col min="4" max="4" width="9.7109375" style="2" customWidth="1"/>
    <col min="5" max="5" width="26.85546875" style="3" customWidth="1"/>
    <col min="6" max="6" width="19.28515625" style="3" customWidth="1"/>
    <col min="7" max="7" width="10.5703125" style="2" customWidth="1"/>
    <col min="8" max="8" width="17.5703125" style="3" bestFit="1" customWidth="1"/>
    <col min="9" max="9" width="14.28515625" style="2" bestFit="1" customWidth="1"/>
    <col min="10" max="10" width="10" style="3" bestFit="1" customWidth="1"/>
    <col min="11" max="11" width="10.7109375" style="94" customWidth="1"/>
    <col min="12" max="12" width="16.28515625" style="3" bestFit="1" customWidth="1"/>
    <col min="13" max="13" width="15.85546875" style="3" bestFit="1" customWidth="1"/>
    <col min="14" max="14" width="10.140625" style="3" bestFit="1" customWidth="1"/>
    <col min="15" max="15" width="9.140625" style="2" bestFit="1" customWidth="1"/>
    <col min="16" max="16" width="17.28515625" style="4" bestFit="1" customWidth="1"/>
    <col min="17" max="17" width="16.7109375" style="2" bestFit="1" customWidth="1"/>
    <col min="18" max="18" width="17" style="2" bestFit="1" customWidth="1"/>
    <col min="19" max="19" width="16.7109375" style="2" bestFit="1" customWidth="1"/>
    <col min="20" max="20" width="16.85546875" style="2" bestFit="1" customWidth="1"/>
    <col min="21" max="21" width="17.140625" style="7" bestFit="1" customWidth="1"/>
    <col min="22" max="22" width="22.5703125" style="2" bestFit="1" customWidth="1"/>
    <col min="23" max="23" width="20.7109375" style="2" bestFit="1" customWidth="1"/>
    <col min="24" max="24" width="21.5703125" style="2" bestFit="1" customWidth="1"/>
    <col min="25" max="25" width="22.28515625" style="2" bestFit="1" customWidth="1"/>
    <col min="26" max="26" width="22" style="2" bestFit="1" customWidth="1"/>
    <col min="27" max="27" width="22.28515625" style="2" bestFit="1" customWidth="1"/>
    <col min="28" max="28" width="16.28515625" style="2" bestFit="1" customWidth="1"/>
    <col min="29" max="29" width="14.140625" style="2" bestFit="1" customWidth="1"/>
    <col min="30" max="30" width="15" style="2" bestFit="1" customWidth="1"/>
    <col min="31" max="16384" width="11.42578125" style="2"/>
  </cols>
  <sheetData>
    <row r="1" spans="1:30" s="1" customFormat="1" ht="66" customHeight="1" x14ac:dyDescent="0.2">
      <c r="A1" s="176"/>
      <c r="B1" s="5" t="s">
        <v>3714</v>
      </c>
      <c r="C1" s="6" t="s">
        <v>3715</v>
      </c>
      <c r="D1" s="6" t="s">
        <v>3716</v>
      </c>
      <c r="E1" s="6" t="s">
        <v>3717</v>
      </c>
      <c r="F1" s="6" t="s">
        <v>3718</v>
      </c>
      <c r="G1" s="6" t="s">
        <v>3719</v>
      </c>
      <c r="H1" s="6" t="s">
        <v>3720</v>
      </c>
      <c r="I1" s="5" t="s">
        <v>3721</v>
      </c>
      <c r="J1" s="6" t="s">
        <v>3722</v>
      </c>
      <c r="K1" s="127" t="s">
        <v>3723</v>
      </c>
      <c r="L1" s="6" t="s">
        <v>3724</v>
      </c>
      <c r="M1" s="6" t="s">
        <v>3633</v>
      </c>
      <c r="N1" s="6" t="s">
        <v>3725</v>
      </c>
      <c r="O1" s="5" t="s">
        <v>3726</v>
      </c>
      <c r="P1" s="14" t="s">
        <v>3727</v>
      </c>
      <c r="Q1" s="14" t="s">
        <v>3728</v>
      </c>
      <c r="R1" s="14" t="s">
        <v>3729</v>
      </c>
      <c r="S1" s="14" t="s">
        <v>3730</v>
      </c>
      <c r="T1" s="14" t="s">
        <v>3731</v>
      </c>
      <c r="U1" s="14" t="s">
        <v>3732</v>
      </c>
      <c r="V1" s="14" t="s">
        <v>3733</v>
      </c>
      <c r="W1" s="14" t="s">
        <v>3734</v>
      </c>
      <c r="X1" s="14" t="s">
        <v>3735</v>
      </c>
      <c r="Y1" s="14" t="s">
        <v>3736</v>
      </c>
      <c r="Z1" s="14" t="s">
        <v>3737</v>
      </c>
      <c r="AA1" s="14" t="s">
        <v>3738</v>
      </c>
      <c r="AB1" s="14" t="s">
        <v>3739</v>
      </c>
      <c r="AC1" s="14" t="s">
        <v>3740</v>
      </c>
      <c r="AD1" s="14" t="s">
        <v>3741</v>
      </c>
    </row>
    <row r="2" spans="1:30" ht="66" customHeight="1" x14ac:dyDescent="0.25">
      <c r="A2" s="168">
        <v>1</v>
      </c>
      <c r="B2" s="7"/>
      <c r="C2" s="8" t="s">
        <v>1</v>
      </c>
      <c r="D2" s="7">
        <v>2003</v>
      </c>
      <c r="E2" s="8" t="s">
        <v>2</v>
      </c>
      <c r="F2" s="8" t="s">
        <v>3</v>
      </c>
      <c r="G2" s="7">
        <v>0</v>
      </c>
      <c r="H2" s="8" t="s">
        <v>418</v>
      </c>
      <c r="I2" s="7" t="s">
        <v>419</v>
      </c>
      <c r="J2" s="8" t="s">
        <v>420</v>
      </c>
      <c r="K2" s="92">
        <v>30466</v>
      </c>
      <c r="L2" s="8" t="s">
        <v>421</v>
      </c>
      <c r="M2" s="8" t="s">
        <v>523</v>
      </c>
      <c r="N2" s="8" t="s">
        <v>101</v>
      </c>
      <c r="O2" s="7">
        <v>0</v>
      </c>
      <c r="P2" s="10" t="s">
        <v>422</v>
      </c>
      <c r="Q2" s="7"/>
      <c r="R2" s="7"/>
      <c r="S2" s="7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66" customHeight="1" x14ac:dyDescent="0.25">
      <c r="A3" s="168">
        <v>3</v>
      </c>
      <c r="B3" s="7"/>
      <c r="C3" s="8" t="s">
        <v>4</v>
      </c>
      <c r="D3" s="7">
        <v>2000</v>
      </c>
      <c r="E3" s="8" t="s">
        <v>5</v>
      </c>
      <c r="F3" s="8" t="s">
        <v>6</v>
      </c>
      <c r="G3" s="7">
        <v>1</v>
      </c>
      <c r="H3" s="8" t="s">
        <v>551</v>
      </c>
      <c r="I3" s="7" t="s">
        <v>424</v>
      </c>
      <c r="J3" s="8" t="s">
        <v>156</v>
      </c>
      <c r="K3" s="92">
        <v>197</v>
      </c>
      <c r="L3" s="8" t="s">
        <v>552</v>
      </c>
      <c r="M3" s="8" t="s">
        <v>3560</v>
      </c>
      <c r="N3" s="8" t="s">
        <v>553</v>
      </c>
      <c r="O3" s="7">
        <v>0</v>
      </c>
      <c r="P3" s="10" t="s">
        <v>2886</v>
      </c>
      <c r="Q3" s="7" t="s">
        <v>554</v>
      </c>
      <c r="R3" s="7" t="s">
        <v>555</v>
      </c>
      <c r="S3" s="7" t="s">
        <v>556</v>
      </c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66" customHeight="1" x14ac:dyDescent="0.25">
      <c r="A4" s="168">
        <v>4</v>
      </c>
      <c r="B4" s="7" t="s">
        <v>628</v>
      </c>
      <c r="C4" s="9" t="s">
        <v>8</v>
      </c>
      <c r="D4" s="7">
        <v>2016</v>
      </c>
      <c r="E4" s="8" t="s">
        <v>9</v>
      </c>
      <c r="F4" s="8" t="s">
        <v>10</v>
      </c>
      <c r="G4" s="7">
        <v>1</v>
      </c>
      <c r="H4" s="8" t="s">
        <v>425</v>
      </c>
      <c r="I4" s="7" t="s">
        <v>426</v>
      </c>
      <c r="J4" s="8" t="s">
        <v>156</v>
      </c>
      <c r="K4" s="92">
        <v>250</v>
      </c>
      <c r="L4" s="8" t="s">
        <v>427</v>
      </c>
      <c r="M4" s="8" t="s">
        <v>3561</v>
      </c>
      <c r="N4" s="8" t="s">
        <v>101</v>
      </c>
      <c r="O4" s="7">
        <v>0</v>
      </c>
      <c r="P4" s="10" t="s">
        <v>428</v>
      </c>
      <c r="Q4" s="10" t="s">
        <v>858</v>
      </c>
      <c r="R4" s="7" t="s">
        <v>429</v>
      </c>
      <c r="S4" s="7"/>
      <c r="T4" s="7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66" customHeight="1" x14ac:dyDescent="0.25">
      <c r="A5" s="168">
        <v>4</v>
      </c>
      <c r="B5" s="7" t="s">
        <v>629</v>
      </c>
      <c r="C5" s="9" t="s">
        <v>8</v>
      </c>
      <c r="D5" s="7">
        <v>2016</v>
      </c>
      <c r="E5" s="8" t="s">
        <v>9</v>
      </c>
      <c r="F5" s="8" t="s">
        <v>10</v>
      </c>
      <c r="G5" s="7">
        <v>1</v>
      </c>
      <c r="H5" s="8" t="s">
        <v>425</v>
      </c>
      <c r="I5" s="7" t="s">
        <v>426</v>
      </c>
      <c r="J5" s="8" t="s">
        <v>156</v>
      </c>
      <c r="K5" s="92">
        <v>146</v>
      </c>
      <c r="L5" s="8" t="s">
        <v>427</v>
      </c>
      <c r="M5" s="8" t="s">
        <v>3561</v>
      </c>
      <c r="N5" s="8" t="s">
        <v>101</v>
      </c>
      <c r="O5" s="7">
        <v>0</v>
      </c>
      <c r="P5" s="10" t="s">
        <v>430</v>
      </c>
      <c r="Q5" s="7" t="s">
        <v>557</v>
      </c>
      <c r="R5" s="7" t="s">
        <v>431</v>
      </c>
      <c r="S5" s="7" t="s">
        <v>432</v>
      </c>
      <c r="T5" s="7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66" customHeight="1" x14ac:dyDescent="0.25">
      <c r="A6" s="168">
        <v>7</v>
      </c>
      <c r="B6" s="7"/>
      <c r="C6" s="8" t="s">
        <v>12</v>
      </c>
      <c r="D6" s="7">
        <v>2001</v>
      </c>
      <c r="E6" s="8" t="s">
        <v>14</v>
      </c>
      <c r="F6" s="8" t="s">
        <v>13</v>
      </c>
      <c r="G6" s="7">
        <v>1</v>
      </c>
      <c r="H6" s="8" t="s">
        <v>433</v>
      </c>
      <c r="I6" s="7" t="s">
        <v>424</v>
      </c>
      <c r="J6" s="8" t="s">
        <v>156</v>
      </c>
      <c r="K6" s="92">
        <v>243</v>
      </c>
      <c r="L6" s="8" t="s">
        <v>434</v>
      </c>
      <c r="M6" s="8" t="s">
        <v>3562</v>
      </c>
      <c r="N6" s="8" t="s">
        <v>101</v>
      </c>
      <c r="O6" s="7">
        <v>0</v>
      </c>
      <c r="P6" s="10" t="s">
        <v>435</v>
      </c>
      <c r="Q6" s="7" t="s">
        <v>436</v>
      </c>
      <c r="R6" s="7" t="s">
        <v>437</v>
      </c>
      <c r="S6" s="7"/>
      <c r="T6" s="7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6" customHeight="1" x14ac:dyDescent="0.25">
      <c r="A7" s="168">
        <v>8</v>
      </c>
      <c r="B7" s="7"/>
      <c r="C7" s="8" t="s">
        <v>15</v>
      </c>
      <c r="D7" s="7">
        <v>2015</v>
      </c>
      <c r="E7" s="8" t="s">
        <v>16</v>
      </c>
      <c r="F7" s="8" t="s">
        <v>17</v>
      </c>
      <c r="G7" s="7">
        <v>1</v>
      </c>
      <c r="H7" s="8" t="s">
        <v>425</v>
      </c>
      <c r="I7" s="7" t="s">
        <v>0</v>
      </c>
      <c r="J7" s="8" t="s">
        <v>156</v>
      </c>
      <c r="K7" s="92">
        <v>4141</v>
      </c>
      <c r="L7" s="8" t="s">
        <v>558</v>
      </c>
      <c r="M7" s="8" t="s">
        <v>523</v>
      </c>
      <c r="N7" s="8" t="s">
        <v>101</v>
      </c>
      <c r="O7" s="7">
        <v>0</v>
      </c>
      <c r="P7" s="10" t="s">
        <v>438</v>
      </c>
      <c r="Q7" s="7" t="s">
        <v>439</v>
      </c>
      <c r="R7" s="7" t="s">
        <v>440</v>
      </c>
      <c r="S7" s="7"/>
      <c r="T7" s="7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66" customHeight="1" x14ac:dyDescent="0.25">
      <c r="A8" s="168">
        <v>9</v>
      </c>
      <c r="B8" s="7" t="s">
        <v>628</v>
      </c>
      <c r="C8" s="8" t="s">
        <v>18</v>
      </c>
      <c r="D8" s="7">
        <v>2007</v>
      </c>
      <c r="E8" s="8" t="s">
        <v>19</v>
      </c>
      <c r="F8" s="8" t="s">
        <v>20</v>
      </c>
      <c r="G8" s="7">
        <v>1</v>
      </c>
      <c r="H8" s="8" t="s">
        <v>441</v>
      </c>
      <c r="I8" s="7" t="s">
        <v>424</v>
      </c>
      <c r="J8" s="8" t="s">
        <v>156</v>
      </c>
      <c r="K8" s="92">
        <v>93</v>
      </c>
      <c r="L8" s="8" t="s">
        <v>442</v>
      </c>
      <c r="M8" s="8" t="s">
        <v>3563</v>
      </c>
      <c r="N8" s="8" t="s">
        <v>210</v>
      </c>
      <c r="O8" s="7">
        <v>0</v>
      </c>
      <c r="P8" s="10" t="s">
        <v>500</v>
      </c>
      <c r="Q8" s="7"/>
      <c r="R8" s="7"/>
      <c r="S8" s="7"/>
      <c r="T8" s="7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66" customHeight="1" x14ac:dyDescent="0.25">
      <c r="A9" s="168">
        <v>9</v>
      </c>
      <c r="B9" s="7" t="s">
        <v>629</v>
      </c>
      <c r="C9" s="8" t="s">
        <v>18</v>
      </c>
      <c r="D9" s="7">
        <v>2007</v>
      </c>
      <c r="E9" s="8" t="s">
        <v>19</v>
      </c>
      <c r="F9" s="8" t="s">
        <v>20</v>
      </c>
      <c r="G9" s="7">
        <v>1</v>
      </c>
      <c r="H9" s="8" t="s">
        <v>441</v>
      </c>
      <c r="I9" s="7" t="s">
        <v>424</v>
      </c>
      <c r="J9" s="8" t="s">
        <v>156</v>
      </c>
      <c r="K9" s="92">
        <v>35</v>
      </c>
      <c r="L9" s="8" t="s">
        <v>442</v>
      </c>
      <c r="M9" s="8" t="s">
        <v>3563</v>
      </c>
      <c r="N9" s="8" t="s">
        <v>210</v>
      </c>
      <c r="O9" s="7">
        <v>0</v>
      </c>
      <c r="P9" s="10" t="s">
        <v>912</v>
      </c>
      <c r="Q9" s="7" t="s">
        <v>559</v>
      </c>
      <c r="R9" s="7"/>
      <c r="S9" s="7"/>
      <c r="T9" s="7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66" customHeight="1" x14ac:dyDescent="0.25">
      <c r="A10" s="168">
        <v>10</v>
      </c>
      <c r="B10" s="7"/>
      <c r="C10" s="8" t="s">
        <v>21</v>
      </c>
      <c r="D10" s="7">
        <v>2000</v>
      </c>
      <c r="E10" s="8" t="s">
        <v>23</v>
      </c>
      <c r="F10" s="8" t="s">
        <v>22</v>
      </c>
      <c r="G10" s="7">
        <v>1</v>
      </c>
      <c r="H10" s="8" t="s">
        <v>443</v>
      </c>
      <c r="I10" s="7" t="s">
        <v>425</v>
      </c>
      <c r="J10" s="8" t="s">
        <v>156</v>
      </c>
      <c r="K10" s="92">
        <v>302</v>
      </c>
      <c r="L10" s="8" t="s">
        <v>444</v>
      </c>
      <c r="M10" s="8" t="s">
        <v>3563</v>
      </c>
      <c r="N10" s="8" t="s">
        <v>181</v>
      </c>
      <c r="O10" s="7">
        <v>0</v>
      </c>
      <c r="P10" s="10" t="s">
        <v>500</v>
      </c>
      <c r="Q10" s="7"/>
      <c r="R10" s="7"/>
      <c r="S10" s="7"/>
      <c r="T10" s="7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66" customHeight="1" x14ac:dyDescent="0.25">
      <c r="A11" s="168">
        <v>11</v>
      </c>
      <c r="B11" s="7"/>
      <c r="C11" s="8" t="s">
        <v>24</v>
      </c>
      <c r="D11" s="7">
        <v>2007</v>
      </c>
      <c r="E11" s="8" t="s">
        <v>25</v>
      </c>
      <c r="F11" s="8" t="s">
        <v>26</v>
      </c>
      <c r="G11" s="7">
        <v>0</v>
      </c>
      <c r="H11" s="8" t="s">
        <v>450</v>
      </c>
      <c r="I11" s="7" t="s">
        <v>179</v>
      </c>
      <c r="J11" s="8" t="s">
        <v>156</v>
      </c>
      <c r="K11" s="92">
        <v>680</v>
      </c>
      <c r="L11" s="8" t="s">
        <v>560</v>
      </c>
      <c r="M11" s="8" t="s">
        <v>3565</v>
      </c>
      <c r="N11" s="8" t="s">
        <v>540</v>
      </c>
      <c r="O11" s="7">
        <v>0</v>
      </c>
      <c r="P11" s="10" t="s">
        <v>561</v>
      </c>
      <c r="Q11" s="7" t="s">
        <v>562</v>
      </c>
      <c r="R11" s="7" t="s">
        <v>563</v>
      </c>
      <c r="S11" s="7" t="s">
        <v>564</v>
      </c>
      <c r="T11" s="7" t="s">
        <v>565</v>
      </c>
      <c r="U11" s="10" t="s">
        <v>566</v>
      </c>
      <c r="V11" s="10" t="s">
        <v>567</v>
      </c>
      <c r="W11" s="10" t="s">
        <v>568</v>
      </c>
      <c r="X11" s="10"/>
      <c r="Y11" s="10"/>
      <c r="Z11" s="10"/>
      <c r="AA11" s="10"/>
      <c r="AB11" s="10"/>
      <c r="AC11" s="10"/>
      <c r="AD11" s="10"/>
    </row>
    <row r="12" spans="1:30" ht="66" customHeight="1" x14ac:dyDescent="0.25">
      <c r="A12" s="168">
        <v>14</v>
      </c>
      <c r="B12" s="7"/>
      <c r="C12" s="8" t="s">
        <v>27</v>
      </c>
      <c r="D12" s="7">
        <v>2003</v>
      </c>
      <c r="E12" s="8" t="s">
        <v>28</v>
      </c>
      <c r="F12" s="8" t="s">
        <v>29</v>
      </c>
      <c r="G12" s="7">
        <v>1</v>
      </c>
      <c r="H12" s="8" t="s">
        <v>425</v>
      </c>
      <c r="I12" s="7" t="s">
        <v>424</v>
      </c>
      <c r="J12" s="8" t="s">
        <v>156</v>
      </c>
      <c r="K12" s="92">
        <v>500</v>
      </c>
      <c r="L12" s="8" t="s">
        <v>445</v>
      </c>
      <c r="M12" s="8" t="s">
        <v>604</v>
      </c>
      <c r="N12" s="8" t="s">
        <v>446</v>
      </c>
      <c r="O12" s="7">
        <v>0</v>
      </c>
      <c r="P12" s="10" t="s">
        <v>447</v>
      </c>
      <c r="Q12" s="7" t="s">
        <v>448</v>
      </c>
      <c r="R12" s="7" t="s">
        <v>449</v>
      </c>
      <c r="S12" s="7"/>
      <c r="T12" s="7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3" customFormat="1" ht="66" customHeight="1" x14ac:dyDescent="0.25">
      <c r="A13" s="11">
        <v>17</v>
      </c>
      <c r="B13" s="11" t="s">
        <v>628</v>
      </c>
      <c r="C13" s="12" t="s">
        <v>30</v>
      </c>
      <c r="D13" s="11">
        <v>1999</v>
      </c>
      <c r="E13" s="12" t="s">
        <v>31</v>
      </c>
      <c r="F13" s="12" t="s">
        <v>6</v>
      </c>
      <c r="G13" s="11">
        <v>0</v>
      </c>
      <c r="H13" s="12" t="s">
        <v>533</v>
      </c>
      <c r="I13" s="11" t="s">
        <v>424</v>
      </c>
      <c r="J13" s="12" t="s">
        <v>456</v>
      </c>
      <c r="K13" s="95">
        <v>134</v>
      </c>
      <c r="L13" s="12" t="s">
        <v>569</v>
      </c>
      <c r="M13" s="8" t="s">
        <v>457</v>
      </c>
      <c r="N13" s="12" t="s">
        <v>181</v>
      </c>
      <c r="O13" s="11">
        <v>1</v>
      </c>
      <c r="P13" s="11" t="s">
        <v>572</v>
      </c>
      <c r="Q13" s="11" t="s">
        <v>573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3" customFormat="1" ht="66" customHeight="1" x14ac:dyDescent="0.25">
      <c r="A14" s="11">
        <v>17</v>
      </c>
      <c r="B14" s="11" t="s">
        <v>629</v>
      </c>
      <c r="C14" s="12" t="s">
        <v>30</v>
      </c>
      <c r="D14" s="11">
        <v>1999</v>
      </c>
      <c r="E14" s="12" t="s">
        <v>31</v>
      </c>
      <c r="F14" s="12" t="s">
        <v>6</v>
      </c>
      <c r="G14" s="11">
        <v>0</v>
      </c>
      <c r="H14" s="12" t="s">
        <v>570</v>
      </c>
      <c r="I14" s="11" t="s">
        <v>424</v>
      </c>
      <c r="J14" s="12" t="s">
        <v>456</v>
      </c>
      <c r="K14" s="95">
        <v>207</v>
      </c>
      <c r="L14" s="12" t="s">
        <v>571</v>
      </c>
      <c r="M14" s="8" t="s">
        <v>457</v>
      </c>
      <c r="N14" s="12" t="s">
        <v>181</v>
      </c>
      <c r="O14" s="11">
        <v>1</v>
      </c>
      <c r="P14" s="11" t="s">
        <v>572</v>
      </c>
      <c r="Q14" s="11" t="s">
        <v>574</v>
      </c>
      <c r="R14" s="11" t="s">
        <v>575</v>
      </c>
      <c r="S14" s="11" t="s">
        <v>576</v>
      </c>
      <c r="T14" s="11" t="s">
        <v>577</v>
      </c>
      <c r="U14" s="11" t="s">
        <v>578</v>
      </c>
      <c r="V14" s="11" t="s">
        <v>579</v>
      </c>
      <c r="W14" s="11" t="s">
        <v>581</v>
      </c>
      <c r="X14" s="11" t="s">
        <v>582</v>
      </c>
      <c r="Y14" s="11" t="s">
        <v>580</v>
      </c>
      <c r="Z14" s="11" t="s">
        <v>583</v>
      </c>
      <c r="AA14" s="11"/>
      <c r="AB14" s="11"/>
    </row>
    <row r="15" spans="1:30" s="4" customFormat="1" ht="66" customHeight="1" x14ac:dyDescent="0.25">
      <c r="A15" s="168">
        <v>23</v>
      </c>
      <c r="B15" s="7"/>
      <c r="C15" s="9" t="s">
        <v>35</v>
      </c>
      <c r="D15" s="10">
        <v>2005</v>
      </c>
      <c r="E15" s="9" t="s">
        <v>36</v>
      </c>
      <c r="F15" s="9" t="s">
        <v>37</v>
      </c>
      <c r="G15" s="10">
        <v>0</v>
      </c>
      <c r="H15" s="9" t="s">
        <v>584</v>
      </c>
      <c r="I15" s="10" t="s">
        <v>424</v>
      </c>
      <c r="J15" s="9" t="s">
        <v>156</v>
      </c>
      <c r="K15" s="96">
        <v>114</v>
      </c>
      <c r="L15" s="9" t="s">
        <v>457</v>
      </c>
      <c r="M15" s="8" t="s">
        <v>457</v>
      </c>
      <c r="N15" s="9" t="s">
        <v>181</v>
      </c>
      <c r="O15" s="10">
        <v>0</v>
      </c>
      <c r="P15" s="10" t="s">
        <v>585</v>
      </c>
      <c r="Q15" s="10" t="s">
        <v>586</v>
      </c>
      <c r="R15" s="10" t="s">
        <v>587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4" customFormat="1" ht="66" customHeight="1" x14ac:dyDescent="0.25">
      <c r="A16" s="11">
        <v>24</v>
      </c>
      <c r="B16" s="10"/>
      <c r="C16" s="9" t="s">
        <v>38</v>
      </c>
      <c r="D16" s="10">
        <v>1998</v>
      </c>
      <c r="E16" s="9" t="s">
        <v>39</v>
      </c>
      <c r="F16" s="9" t="s">
        <v>13</v>
      </c>
      <c r="G16" s="10">
        <v>1</v>
      </c>
      <c r="H16" s="9" t="s">
        <v>433</v>
      </c>
      <c r="I16" s="10" t="s">
        <v>424</v>
      </c>
      <c r="J16" s="9" t="s">
        <v>588</v>
      </c>
      <c r="K16" s="96">
        <v>25</v>
      </c>
      <c r="L16" s="9" t="s">
        <v>451</v>
      </c>
      <c r="M16" s="8" t="s">
        <v>3560</v>
      </c>
      <c r="N16" s="9" t="s">
        <v>181</v>
      </c>
      <c r="O16" s="10">
        <v>0</v>
      </c>
      <c r="P16" s="10" t="s">
        <v>452</v>
      </c>
      <c r="Q16" s="10" t="s">
        <v>453</v>
      </c>
      <c r="R16" s="10" t="s">
        <v>454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66" customHeight="1" x14ac:dyDescent="0.25">
      <c r="A17" s="168">
        <v>25</v>
      </c>
      <c r="B17" s="7"/>
      <c r="C17" s="8" t="s">
        <v>40</v>
      </c>
      <c r="D17" s="10">
        <v>2000</v>
      </c>
      <c r="E17" s="8" t="s">
        <v>41</v>
      </c>
      <c r="F17" s="8" t="s">
        <v>42</v>
      </c>
      <c r="G17" s="7">
        <v>1</v>
      </c>
      <c r="H17" s="8" t="s">
        <v>533</v>
      </c>
      <c r="I17" s="7" t="s">
        <v>424</v>
      </c>
      <c r="J17" s="8" t="s">
        <v>156</v>
      </c>
      <c r="K17" s="92">
        <v>200</v>
      </c>
      <c r="L17" s="8" t="s">
        <v>589</v>
      </c>
      <c r="M17" s="8" t="s">
        <v>604</v>
      </c>
      <c r="N17" s="8" t="s">
        <v>181</v>
      </c>
      <c r="O17" s="7">
        <v>0</v>
      </c>
      <c r="P17" s="7" t="s">
        <v>590</v>
      </c>
      <c r="Q17" s="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66" customHeight="1" x14ac:dyDescent="0.25">
      <c r="A18" s="168">
        <v>27</v>
      </c>
      <c r="B18" s="7" t="s">
        <v>630</v>
      </c>
      <c r="C18" s="8" t="s">
        <v>175</v>
      </c>
      <c r="D18" s="10">
        <v>1998</v>
      </c>
      <c r="E18" s="8" t="s">
        <v>176</v>
      </c>
      <c r="F18" s="8" t="s">
        <v>11</v>
      </c>
      <c r="G18" s="7">
        <v>1</v>
      </c>
      <c r="H18" s="8" t="s">
        <v>455</v>
      </c>
      <c r="I18" s="7" t="s">
        <v>424</v>
      </c>
      <c r="J18" s="8" t="s">
        <v>456</v>
      </c>
      <c r="K18" s="92">
        <v>33</v>
      </c>
      <c r="L18" s="8" t="s">
        <v>457</v>
      </c>
      <c r="M18" s="8" t="s">
        <v>457</v>
      </c>
      <c r="N18" s="8" t="s">
        <v>181</v>
      </c>
      <c r="O18" s="7">
        <v>1</v>
      </c>
      <c r="P18" s="10" t="s">
        <v>435</v>
      </c>
      <c r="Q18" s="7" t="s">
        <v>458</v>
      </c>
      <c r="R18" s="7"/>
      <c r="S18" s="7"/>
      <c r="T18" s="7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4" customFormat="1" ht="66" customHeight="1" x14ac:dyDescent="0.25">
      <c r="A19" s="168">
        <v>31</v>
      </c>
      <c r="B19" s="7"/>
      <c r="C19" s="9" t="s">
        <v>182</v>
      </c>
      <c r="D19" s="10">
        <v>2006</v>
      </c>
      <c r="E19" s="9" t="s">
        <v>183</v>
      </c>
      <c r="F19" s="9" t="s">
        <v>13</v>
      </c>
      <c r="G19" s="10">
        <v>1</v>
      </c>
      <c r="H19" s="9" t="s">
        <v>459</v>
      </c>
      <c r="I19" s="10" t="s">
        <v>179</v>
      </c>
      <c r="J19" s="9" t="s">
        <v>156</v>
      </c>
      <c r="K19" s="96">
        <v>58</v>
      </c>
      <c r="L19" s="9" t="s">
        <v>460</v>
      </c>
      <c r="M19" s="8" t="s">
        <v>3561</v>
      </c>
      <c r="N19" s="9" t="s">
        <v>461</v>
      </c>
      <c r="O19" s="10">
        <v>0</v>
      </c>
      <c r="P19" s="10" t="s">
        <v>462</v>
      </c>
      <c r="Q19" s="10" t="s">
        <v>463</v>
      </c>
      <c r="R19" s="10" t="s">
        <v>464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4" customFormat="1" ht="66" customHeight="1" x14ac:dyDescent="0.25">
      <c r="A20" s="168">
        <v>32</v>
      </c>
      <c r="B20" s="7"/>
      <c r="C20" s="9" t="s">
        <v>184</v>
      </c>
      <c r="D20" s="10">
        <v>2014</v>
      </c>
      <c r="E20" s="9" t="s">
        <v>185</v>
      </c>
      <c r="F20" s="9" t="s">
        <v>186</v>
      </c>
      <c r="G20" s="10">
        <v>1</v>
      </c>
      <c r="H20" s="9" t="s">
        <v>465</v>
      </c>
      <c r="I20" s="10" t="s">
        <v>466</v>
      </c>
      <c r="J20" s="9" t="s">
        <v>156</v>
      </c>
      <c r="K20" s="96">
        <v>785</v>
      </c>
      <c r="L20" s="9" t="s">
        <v>467</v>
      </c>
      <c r="M20" s="8" t="s">
        <v>3564</v>
      </c>
      <c r="N20" s="9" t="s">
        <v>101</v>
      </c>
      <c r="O20" s="10">
        <v>0</v>
      </c>
      <c r="P20" s="10" t="s">
        <v>468</v>
      </c>
      <c r="Q20" s="10" t="s">
        <v>469</v>
      </c>
      <c r="R20" s="10" t="s">
        <v>470</v>
      </c>
      <c r="S20" s="10" t="s">
        <v>471</v>
      </c>
      <c r="T20" s="10" t="s">
        <v>472</v>
      </c>
      <c r="U20" s="10" t="s">
        <v>473</v>
      </c>
      <c r="V20" s="10" t="s">
        <v>474</v>
      </c>
      <c r="W20" s="10" t="s">
        <v>475</v>
      </c>
      <c r="X20" s="10"/>
      <c r="Y20" s="10"/>
      <c r="Z20" s="10"/>
      <c r="AA20" s="10"/>
      <c r="AB20" s="10"/>
      <c r="AC20" s="10"/>
      <c r="AD20" s="10"/>
    </row>
    <row r="21" spans="1:30" s="4" customFormat="1" ht="66" customHeight="1" x14ac:dyDescent="0.25">
      <c r="A21" s="168">
        <v>36</v>
      </c>
      <c r="B21" s="7"/>
      <c r="C21" s="9" t="s">
        <v>188</v>
      </c>
      <c r="D21" s="10">
        <v>2002</v>
      </c>
      <c r="E21" s="9" t="s">
        <v>189</v>
      </c>
      <c r="F21" s="9" t="s">
        <v>190</v>
      </c>
      <c r="G21" s="10">
        <v>0</v>
      </c>
      <c r="H21" s="9" t="s">
        <v>450</v>
      </c>
      <c r="I21" s="10" t="s">
        <v>476</v>
      </c>
      <c r="J21" s="9" t="s">
        <v>156</v>
      </c>
      <c r="K21" s="96">
        <v>286</v>
      </c>
      <c r="L21" s="9" t="s">
        <v>477</v>
      </c>
      <c r="M21" s="8" t="s">
        <v>457</v>
      </c>
      <c r="N21" s="9" t="s">
        <v>478</v>
      </c>
      <c r="O21" s="10">
        <v>0</v>
      </c>
      <c r="P21" s="10" t="s">
        <v>479</v>
      </c>
      <c r="Q21" s="10" t="s">
        <v>482</v>
      </c>
      <c r="R21" s="10" t="s">
        <v>481</v>
      </c>
      <c r="S21" s="10" t="s">
        <v>591</v>
      </c>
      <c r="T21" s="10" t="s">
        <v>447</v>
      </c>
      <c r="U21" s="10" t="s">
        <v>448</v>
      </c>
      <c r="V21" s="10" t="s">
        <v>483</v>
      </c>
      <c r="W21" s="10"/>
      <c r="X21" s="10"/>
      <c r="Y21" s="10"/>
      <c r="Z21" s="10"/>
      <c r="AA21" s="10"/>
      <c r="AB21" s="10"/>
      <c r="AC21" s="10"/>
      <c r="AD21" s="10"/>
    </row>
    <row r="22" spans="1:30" s="4" customFormat="1" ht="66" customHeight="1" x14ac:dyDescent="0.25">
      <c r="A22" s="168">
        <v>38</v>
      </c>
      <c r="B22" s="7"/>
      <c r="C22" s="9" t="s">
        <v>192</v>
      </c>
      <c r="D22" s="10">
        <v>2014</v>
      </c>
      <c r="E22" s="9" t="s">
        <v>193</v>
      </c>
      <c r="F22" s="9" t="s">
        <v>194</v>
      </c>
      <c r="G22" s="10">
        <v>1</v>
      </c>
      <c r="H22" s="9" t="s">
        <v>425</v>
      </c>
      <c r="I22" s="10" t="s">
        <v>424</v>
      </c>
      <c r="J22" s="9" t="s">
        <v>484</v>
      </c>
      <c r="K22" s="96">
        <v>1019</v>
      </c>
      <c r="L22" s="9" t="s">
        <v>485</v>
      </c>
      <c r="M22" s="8" t="s">
        <v>523</v>
      </c>
      <c r="N22" s="9" t="s">
        <v>181</v>
      </c>
      <c r="O22" s="10">
        <v>1</v>
      </c>
      <c r="P22" s="10" t="s">
        <v>486</v>
      </c>
      <c r="Q22" s="10" t="s">
        <v>487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4" customFormat="1" ht="66" customHeight="1" x14ac:dyDescent="0.25">
      <c r="A23" s="168">
        <v>39</v>
      </c>
      <c r="B23" s="7"/>
      <c r="C23" s="9" t="s">
        <v>195</v>
      </c>
      <c r="D23" s="10">
        <v>2006</v>
      </c>
      <c r="E23" s="9" t="s">
        <v>196</v>
      </c>
      <c r="F23" s="9" t="s">
        <v>197</v>
      </c>
      <c r="G23" s="10">
        <v>0</v>
      </c>
      <c r="H23" s="9" t="s">
        <v>488</v>
      </c>
      <c r="I23" s="10" t="s">
        <v>419</v>
      </c>
      <c r="J23" s="9" t="s">
        <v>489</v>
      </c>
      <c r="K23" s="96">
        <v>86186</v>
      </c>
      <c r="L23" s="9" t="s">
        <v>490</v>
      </c>
      <c r="M23" s="8" t="s">
        <v>3565</v>
      </c>
      <c r="N23" s="9" t="s">
        <v>101</v>
      </c>
      <c r="O23" s="10">
        <v>0</v>
      </c>
      <c r="P23" s="10" t="s">
        <v>491</v>
      </c>
      <c r="Q23" s="10" t="s">
        <v>492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4" customFormat="1" ht="66" customHeight="1" x14ac:dyDescent="0.25">
      <c r="A24" s="168">
        <v>40</v>
      </c>
      <c r="B24" s="7"/>
      <c r="C24" s="9" t="s">
        <v>198</v>
      </c>
      <c r="D24" s="10">
        <v>2008</v>
      </c>
      <c r="E24" s="9" t="s">
        <v>199</v>
      </c>
      <c r="F24" s="9" t="s">
        <v>32</v>
      </c>
      <c r="G24" s="10">
        <v>0</v>
      </c>
      <c r="H24" s="9" t="s">
        <v>450</v>
      </c>
      <c r="I24" s="10" t="s">
        <v>179</v>
      </c>
      <c r="J24" s="9" t="s">
        <v>156</v>
      </c>
      <c r="K24" s="96">
        <v>595</v>
      </c>
      <c r="L24" s="9" t="s">
        <v>493</v>
      </c>
      <c r="M24" s="8" t="s">
        <v>523</v>
      </c>
      <c r="N24" s="9" t="s">
        <v>540</v>
      </c>
      <c r="O24" s="10">
        <v>0</v>
      </c>
      <c r="P24" s="10" t="s">
        <v>496</v>
      </c>
      <c r="Q24" s="10" t="s">
        <v>495</v>
      </c>
      <c r="R24" s="10" t="s">
        <v>480</v>
      </c>
      <c r="S24" s="10" t="s">
        <v>494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4" customFormat="1" ht="66" customHeight="1" x14ac:dyDescent="0.25">
      <c r="A25" s="168">
        <v>42</v>
      </c>
      <c r="B25" s="7"/>
      <c r="C25" s="9" t="s">
        <v>200</v>
      </c>
      <c r="D25" s="10">
        <v>2007</v>
      </c>
      <c r="E25" s="9" t="s">
        <v>201</v>
      </c>
      <c r="F25" s="9" t="s">
        <v>33</v>
      </c>
      <c r="G25" s="10">
        <v>1</v>
      </c>
      <c r="H25" s="9" t="s">
        <v>425</v>
      </c>
      <c r="I25" s="10" t="s">
        <v>424</v>
      </c>
      <c r="J25" s="9" t="s">
        <v>156</v>
      </c>
      <c r="K25" s="96">
        <v>159</v>
      </c>
      <c r="L25" s="9" t="s">
        <v>497</v>
      </c>
      <c r="M25" s="8" t="s">
        <v>523</v>
      </c>
      <c r="N25" s="9" t="s">
        <v>461</v>
      </c>
      <c r="O25" s="10">
        <v>0</v>
      </c>
      <c r="P25" s="10" t="s">
        <v>498</v>
      </c>
      <c r="Q25" s="10" t="s">
        <v>499</v>
      </c>
      <c r="R25" s="10" t="s">
        <v>500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s="4" customFormat="1" ht="66" customHeight="1" x14ac:dyDescent="0.25">
      <c r="A26" s="168">
        <v>48</v>
      </c>
      <c r="B26" s="7"/>
      <c r="C26" s="9" t="s">
        <v>203</v>
      </c>
      <c r="D26" s="10">
        <v>1999</v>
      </c>
      <c r="E26" s="9" t="s">
        <v>204</v>
      </c>
      <c r="F26" s="9" t="s">
        <v>205</v>
      </c>
      <c r="G26" s="10">
        <v>0</v>
      </c>
      <c r="H26" s="9" t="s">
        <v>501</v>
      </c>
      <c r="I26" s="10" t="s">
        <v>592</v>
      </c>
      <c r="J26" s="9" t="s">
        <v>156</v>
      </c>
      <c r="K26" s="96">
        <v>822</v>
      </c>
      <c r="L26" s="9" t="s">
        <v>502</v>
      </c>
      <c r="M26" s="8" t="s">
        <v>3565</v>
      </c>
      <c r="N26" s="9" t="s">
        <v>503</v>
      </c>
      <c r="O26" s="10">
        <v>0</v>
      </c>
      <c r="P26" s="10" t="s">
        <v>504</v>
      </c>
      <c r="Q26" s="10" t="s">
        <v>505</v>
      </c>
      <c r="R26" s="10" t="s">
        <v>506</v>
      </c>
      <c r="S26" s="10" t="s">
        <v>507</v>
      </c>
      <c r="T26" s="10" t="s">
        <v>508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66" customHeight="1" x14ac:dyDescent="0.25">
      <c r="A27" s="168">
        <v>51</v>
      </c>
      <c r="B27" s="7"/>
      <c r="C27" s="8" t="s">
        <v>212</v>
      </c>
      <c r="D27" s="7">
        <v>2004</v>
      </c>
      <c r="E27" s="8" t="s">
        <v>213</v>
      </c>
      <c r="F27" s="8" t="s">
        <v>214</v>
      </c>
      <c r="G27" s="7">
        <v>0</v>
      </c>
      <c r="H27" s="8" t="s">
        <v>593</v>
      </c>
      <c r="I27" s="7" t="s">
        <v>424</v>
      </c>
      <c r="J27" s="8" t="s">
        <v>520</v>
      </c>
      <c r="K27" s="92">
        <v>572</v>
      </c>
      <c r="L27" s="8" t="s">
        <v>594</v>
      </c>
      <c r="M27" s="8" t="s">
        <v>64</v>
      </c>
      <c r="N27" s="8" t="s">
        <v>181</v>
      </c>
      <c r="O27" s="7">
        <v>0</v>
      </c>
      <c r="P27" s="10" t="s">
        <v>952</v>
      </c>
      <c r="Q27" s="7" t="s">
        <v>595</v>
      </c>
      <c r="R27" s="7" t="s">
        <v>596</v>
      </c>
      <c r="S27" s="7" t="s">
        <v>597</v>
      </c>
      <c r="T27" s="7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4" customFormat="1" ht="66" customHeight="1" x14ac:dyDescent="0.25">
      <c r="A28" s="168">
        <v>56</v>
      </c>
      <c r="B28" s="7" t="s">
        <v>628</v>
      </c>
      <c r="C28" s="9" t="s">
        <v>216</v>
      </c>
      <c r="D28" s="10">
        <v>2014</v>
      </c>
      <c r="E28" s="9" t="s">
        <v>217</v>
      </c>
      <c r="F28" s="9" t="s">
        <v>218</v>
      </c>
      <c r="G28" s="10">
        <v>1</v>
      </c>
      <c r="H28" s="9" t="s">
        <v>423</v>
      </c>
      <c r="I28" s="10" t="s">
        <v>426</v>
      </c>
      <c r="J28" s="9" t="s">
        <v>156</v>
      </c>
      <c r="K28" s="96">
        <v>1076</v>
      </c>
      <c r="L28" s="9" t="s">
        <v>509</v>
      </c>
      <c r="M28" s="8" t="s">
        <v>523</v>
      </c>
      <c r="N28" s="9" t="s">
        <v>101</v>
      </c>
      <c r="O28" s="10">
        <v>0</v>
      </c>
      <c r="P28" s="10" t="s">
        <v>511</v>
      </c>
      <c r="Q28" s="10" t="s">
        <v>512</v>
      </c>
      <c r="R28" s="10" t="s">
        <v>513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s="4" customFormat="1" ht="66" customHeight="1" x14ac:dyDescent="0.25">
      <c r="A29" s="168">
        <v>56</v>
      </c>
      <c r="B29" s="7" t="s">
        <v>629</v>
      </c>
      <c r="C29" s="9" t="s">
        <v>216</v>
      </c>
      <c r="D29" s="10">
        <v>2014</v>
      </c>
      <c r="E29" s="9" t="s">
        <v>217</v>
      </c>
      <c r="F29" s="9" t="s">
        <v>218</v>
      </c>
      <c r="G29" s="10">
        <v>1</v>
      </c>
      <c r="H29" s="9" t="s">
        <v>423</v>
      </c>
      <c r="I29" s="10" t="s">
        <v>426</v>
      </c>
      <c r="J29" s="9" t="s">
        <v>156</v>
      </c>
      <c r="K29" s="96">
        <v>308</v>
      </c>
      <c r="L29" s="9" t="s">
        <v>510</v>
      </c>
      <c r="M29" s="8" t="s">
        <v>3566</v>
      </c>
      <c r="N29" s="9" t="s">
        <v>181</v>
      </c>
      <c r="O29" s="10">
        <v>0</v>
      </c>
      <c r="P29" s="10" t="s">
        <v>514</v>
      </c>
      <c r="Q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s="4" customFormat="1" ht="66" customHeight="1" x14ac:dyDescent="0.25">
      <c r="A30" s="168">
        <v>59</v>
      </c>
      <c r="B30" s="7"/>
      <c r="C30" s="9" t="s">
        <v>219</v>
      </c>
      <c r="D30" s="10">
        <v>2008</v>
      </c>
      <c r="E30" s="9" t="s">
        <v>220</v>
      </c>
      <c r="F30" s="9" t="s">
        <v>190</v>
      </c>
      <c r="G30" s="10">
        <v>0</v>
      </c>
      <c r="H30" s="9" t="s">
        <v>450</v>
      </c>
      <c r="I30" s="10" t="s">
        <v>515</v>
      </c>
      <c r="J30" s="9" t="s">
        <v>156</v>
      </c>
      <c r="K30" s="96">
        <v>179</v>
      </c>
      <c r="L30" s="9" t="s">
        <v>516</v>
      </c>
      <c r="M30" s="8" t="s">
        <v>3560</v>
      </c>
      <c r="N30" s="9" t="s">
        <v>541</v>
      </c>
      <c r="O30" s="10">
        <v>0</v>
      </c>
      <c r="P30" s="10" t="s">
        <v>598</v>
      </c>
      <c r="Q30" s="10" t="s">
        <v>517</v>
      </c>
      <c r="R30" s="10" t="s">
        <v>435</v>
      </c>
      <c r="S30" s="10" t="s">
        <v>518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4" customFormat="1" ht="66" customHeight="1" x14ac:dyDescent="0.25">
      <c r="A31" s="11">
        <v>61</v>
      </c>
      <c r="B31" s="10" t="s">
        <v>628</v>
      </c>
      <c r="C31" s="9" t="s">
        <v>221</v>
      </c>
      <c r="D31" s="10">
        <v>2015</v>
      </c>
      <c r="E31" s="9" t="s">
        <v>222</v>
      </c>
      <c r="F31" s="9" t="s">
        <v>11</v>
      </c>
      <c r="G31" s="10">
        <v>1</v>
      </c>
      <c r="H31" s="9" t="s">
        <v>425</v>
      </c>
      <c r="I31" s="10" t="s">
        <v>424</v>
      </c>
      <c r="J31" s="9" t="s">
        <v>156</v>
      </c>
      <c r="K31" s="96">
        <v>1656</v>
      </c>
      <c r="L31" s="9" t="s">
        <v>521</v>
      </c>
      <c r="M31" s="8" t="s">
        <v>523</v>
      </c>
      <c r="N31" s="9" t="s">
        <v>524</v>
      </c>
      <c r="O31" s="10">
        <v>0</v>
      </c>
      <c r="P31" s="10" t="s">
        <v>525</v>
      </c>
      <c r="Q31" s="10" t="s">
        <v>526</v>
      </c>
      <c r="R31" s="10" t="s">
        <v>527</v>
      </c>
      <c r="S31" s="10" t="s">
        <v>1193</v>
      </c>
      <c r="T31" s="10" t="s">
        <v>528</v>
      </c>
      <c r="U31" s="10" t="s">
        <v>529</v>
      </c>
      <c r="V31" s="10" t="s">
        <v>530</v>
      </c>
      <c r="W31" s="10" t="s">
        <v>531</v>
      </c>
      <c r="X31" s="10" t="s">
        <v>532</v>
      </c>
      <c r="Y31" s="10"/>
      <c r="Z31" s="10"/>
      <c r="AA31" s="10"/>
      <c r="AB31" s="10"/>
      <c r="AC31" s="10"/>
      <c r="AD31" s="10"/>
    </row>
    <row r="32" spans="1:30" s="4" customFormat="1" ht="66" customHeight="1" x14ac:dyDescent="0.25">
      <c r="A32" s="11">
        <v>61</v>
      </c>
      <c r="B32" s="10" t="s">
        <v>629</v>
      </c>
      <c r="C32" s="9" t="s">
        <v>221</v>
      </c>
      <c r="D32" s="10">
        <v>2015</v>
      </c>
      <c r="E32" s="9" t="s">
        <v>222</v>
      </c>
      <c r="F32" s="9" t="s">
        <v>11</v>
      </c>
      <c r="G32" s="10">
        <v>1</v>
      </c>
      <c r="H32" s="9" t="s">
        <v>425</v>
      </c>
      <c r="I32" s="10" t="s">
        <v>424</v>
      </c>
      <c r="J32" s="9" t="s">
        <v>520</v>
      </c>
      <c r="K32" s="96">
        <v>499</v>
      </c>
      <c r="L32" s="9" t="s">
        <v>522</v>
      </c>
      <c r="M32" s="8" t="s">
        <v>523</v>
      </c>
      <c r="N32" s="9" t="s">
        <v>524</v>
      </c>
      <c r="O32" s="10">
        <v>0</v>
      </c>
      <c r="P32" s="10" t="s">
        <v>525</v>
      </c>
      <c r="Q32" s="10" t="s">
        <v>526</v>
      </c>
      <c r="R32" s="10" t="s">
        <v>527</v>
      </c>
      <c r="S32" s="10" t="s">
        <v>1193</v>
      </c>
      <c r="T32" s="10" t="s">
        <v>528</v>
      </c>
      <c r="U32" s="10" t="s">
        <v>529</v>
      </c>
      <c r="V32" s="10" t="s">
        <v>530</v>
      </c>
      <c r="W32" s="10" t="s">
        <v>531</v>
      </c>
      <c r="X32" s="10" t="s">
        <v>532</v>
      </c>
      <c r="Y32" s="10"/>
      <c r="Z32" s="10"/>
      <c r="AA32" s="10"/>
      <c r="AB32" s="10"/>
      <c r="AC32" s="10"/>
      <c r="AD32" s="10"/>
    </row>
    <row r="33" spans="1:30" s="4" customFormat="1" ht="66" customHeight="1" x14ac:dyDescent="0.25">
      <c r="A33" s="11">
        <v>61</v>
      </c>
      <c r="B33" s="10" t="s">
        <v>631</v>
      </c>
      <c r="C33" s="9" t="s">
        <v>221</v>
      </c>
      <c r="D33" s="10">
        <v>2015</v>
      </c>
      <c r="E33" s="9" t="s">
        <v>222</v>
      </c>
      <c r="F33" s="9" t="s">
        <v>11</v>
      </c>
      <c r="G33" s="10">
        <v>1</v>
      </c>
      <c r="H33" s="9" t="s">
        <v>425</v>
      </c>
      <c r="I33" s="10" t="s">
        <v>424</v>
      </c>
      <c r="J33" s="9" t="s">
        <v>520</v>
      </c>
      <c r="K33" s="96">
        <v>649</v>
      </c>
      <c r="L33" s="9" t="s">
        <v>523</v>
      </c>
      <c r="M33" s="8" t="s">
        <v>523</v>
      </c>
      <c r="N33" s="9" t="s">
        <v>524</v>
      </c>
      <c r="O33" s="10">
        <v>0</v>
      </c>
      <c r="P33" s="10" t="s">
        <v>525</v>
      </c>
      <c r="Q33" s="10" t="s">
        <v>526</v>
      </c>
      <c r="R33" s="10" t="s">
        <v>527</v>
      </c>
      <c r="S33" s="10" t="s">
        <v>1193</v>
      </c>
      <c r="T33" s="10" t="s">
        <v>528</v>
      </c>
      <c r="U33" s="10" t="s">
        <v>529</v>
      </c>
      <c r="V33" s="10" t="s">
        <v>530</v>
      </c>
      <c r="W33" s="10" t="s">
        <v>531</v>
      </c>
      <c r="X33" s="10" t="s">
        <v>532</v>
      </c>
      <c r="Y33" s="10"/>
      <c r="Z33" s="10"/>
      <c r="AA33" s="10"/>
      <c r="AB33" s="10"/>
      <c r="AC33" s="10"/>
      <c r="AD33" s="10"/>
    </row>
    <row r="34" spans="1:30" s="4" customFormat="1" ht="66" customHeight="1" x14ac:dyDescent="0.25">
      <c r="A34" s="168">
        <v>62</v>
      </c>
      <c r="B34" s="7" t="s">
        <v>628</v>
      </c>
      <c r="C34" s="9" t="s">
        <v>223</v>
      </c>
      <c r="D34" s="10">
        <v>2011</v>
      </c>
      <c r="E34" s="9" t="s">
        <v>224</v>
      </c>
      <c r="F34" s="9" t="s">
        <v>225</v>
      </c>
      <c r="G34" s="10">
        <v>1</v>
      </c>
      <c r="H34" s="9" t="s">
        <v>533</v>
      </c>
      <c r="I34" s="10" t="s">
        <v>179</v>
      </c>
      <c r="J34" s="9" t="s">
        <v>156</v>
      </c>
      <c r="K34" s="96">
        <v>9448</v>
      </c>
      <c r="L34" s="9" t="s">
        <v>534</v>
      </c>
      <c r="M34" s="8" t="s">
        <v>3560</v>
      </c>
      <c r="N34" s="9" t="s">
        <v>101</v>
      </c>
      <c r="O34" s="10">
        <v>0</v>
      </c>
      <c r="P34" s="10" t="s">
        <v>535</v>
      </c>
      <c r="Q34" s="10" t="s">
        <v>536</v>
      </c>
      <c r="R34" s="10" t="s">
        <v>537</v>
      </c>
      <c r="S34" s="10"/>
      <c r="T34" s="10"/>
      <c r="U34" s="10"/>
    </row>
    <row r="35" spans="1:30" s="4" customFormat="1" ht="66" customHeight="1" x14ac:dyDescent="0.25">
      <c r="A35" s="168">
        <v>62</v>
      </c>
      <c r="B35" s="7" t="s">
        <v>629</v>
      </c>
      <c r="C35" s="9" t="s">
        <v>223</v>
      </c>
      <c r="D35" s="10">
        <v>2011</v>
      </c>
      <c r="E35" s="9" t="s">
        <v>224</v>
      </c>
      <c r="F35" s="9" t="s">
        <v>225</v>
      </c>
      <c r="G35" s="10">
        <v>1</v>
      </c>
      <c r="H35" s="9" t="s">
        <v>533</v>
      </c>
      <c r="I35" s="10" t="s">
        <v>179</v>
      </c>
      <c r="J35" s="9" t="s">
        <v>156</v>
      </c>
      <c r="K35" s="96">
        <v>9448</v>
      </c>
      <c r="L35" s="9" t="s">
        <v>534</v>
      </c>
      <c r="M35" s="8" t="s">
        <v>3560</v>
      </c>
      <c r="N35" s="9" t="s">
        <v>101</v>
      </c>
      <c r="O35" s="10">
        <v>0</v>
      </c>
      <c r="P35" s="10" t="s">
        <v>538</v>
      </c>
      <c r="Q35" s="10" t="s">
        <v>539</v>
      </c>
      <c r="R35" s="10" t="s">
        <v>537</v>
      </c>
      <c r="S35" s="10"/>
      <c r="T35" s="10"/>
      <c r="U35" s="10"/>
    </row>
    <row r="36" spans="1:30" s="4" customFormat="1" ht="66" customHeight="1" x14ac:dyDescent="0.25">
      <c r="A36" s="168">
        <v>65</v>
      </c>
      <c r="B36" s="7"/>
      <c r="C36" s="9" t="s">
        <v>226</v>
      </c>
      <c r="D36" s="10">
        <v>2003</v>
      </c>
      <c r="E36" s="9" t="s">
        <v>227</v>
      </c>
      <c r="F36" s="9" t="s">
        <v>228</v>
      </c>
      <c r="G36" s="10">
        <v>0</v>
      </c>
      <c r="H36" s="9" t="s">
        <v>450</v>
      </c>
      <c r="I36" s="10" t="s">
        <v>179</v>
      </c>
      <c r="J36" s="9" t="s">
        <v>156</v>
      </c>
      <c r="K36" s="96">
        <v>58</v>
      </c>
      <c r="L36" s="9" t="s">
        <v>3567</v>
      </c>
      <c r="M36" s="8" t="s">
        <v>523</v>
      </c>
      <c r="N36" s="9" t="s">
        <v>181</v>
      </c>
      <c r="O36" s="10">
        <v>0</v>
      </c>
      <c r="P36" s="10" t="s">
        <v>542</v>
      </c>
      <c r="Q36" s="10" t="s">
        <v>480</v>
      </c>
      <c r="R36" s="10" t="s">
        <v>543</v>
      </c>
      <c r="S36" s="10"/>
      <c r="T36" s="10"/>
      <c r="U36" s="10"/>
    </row>
    <row r="37" spans="1:30" s="4" customFormat="1" ht="66" customHeight="1" x14ac:dyDescent="0.25">
      <c r="A37" s="168">
        <v>66</v>
      </c>
      <c r="B37" s="7"/>
      <c r="C37" s="9" t="s">
        <v>229</v>
      </c>
      <c r="D37" s="10">
        <v>2008</v>
      </c>
      <c r="E37" s="9" t="s">
        <v>230</v>
      </c>
      <c r="F37" s="9" t="s">
        <v>231</v>
      </c>
      <c r="G37" s="10">
        <v>0</v>
      </c>
      <c r="H37" s="9" t="s">
        <v>544</v>
      </c>
      <c r="I37" s="10" t="s">
        <v>424</v>
      </c>
      <c r="J37" s="9" t="s">
        <v>456</v>
      </c>
      <c r="K37" s="96">
        <v>163</v>
      </c>
      <c r="L37" s="9" t="s">
        <v>545</v>
      </c>
      <c r="M37" s="8" t="s">
        <v>457</v>
      </c>
      <c r="N37" s="9" t="s">
        <v>181</v>
      </c>
      <c r="O37" s="10">
        <v>1</v>
      </c>
      <c r="P37" s="10" t="s">
        <v>546</v>
      </c>
      <c r="Q37" s="10" t="s">
        <v>547</v>
      </c>
      <c r="R37" s="9"/>
      <c r="S37" s="10"/>
      <c r="T37" s="10"/>
      <c r="U37" s="10"/>
    </row>
    <row r="38" spans="1:30" s="4" customFormat="1" ht="66" customHeight="1" x14ac:dyDescent="0.25">
      <c r="A38" s="168">
        <v>67</v>
      </c>
      <c r="B38" s="7"/>
      <c r="C38" s="9" t="s">
        <v>232</v>
      </c>
      <c r="D38" s="10">
        <v>2000</v>
      </c>
      <c r="E38" s="9" t="s">
        <v>233</v>
      </c>
      <c r="F38" s="9" t="s">
        <v>234</v>
      </c>
      <c r="G38" s="10">
        <v>0</v>
      </c>
      <c r="H38" s="9" t="s">
        <v>599</v>
      </c>
      <c r="I38" s="10" t="s">
        <v>424</v>
      </c>
      <c r="J38" s="9" t="s">
        <v>156</v>
      </c>
      <c r="K38" s="96">
        <v>630</v>
      </c>
      <c r="L38" s="9" t="s">
        <v>600</v>
      </c>
      <c r="M38" s="8" t="s">
        <v>457</v>
      </c>
      <c r="N38" s="9" t="s">
        <v>101</v>
      </c>
      <c r="O38" s="10">
        <v>0</v>
      </c>
      <c r="P38" s="10" t="s">
        <v>601</v>
      </c>
      <c r="Q38" s="10" t="s">
        <v>602</v>
      </c>
      <c r="R38" s="10" t="s">
        <v>438</v>
      </c>
      <c r="S38" s="10"/>
      <c r="T38" s="10"/>
      <c r="U38" s="10"/>
    </row>
    <row r="39" spans="1:30" s="4" customFormat="1" ht="66" customHeight="1" x14ac:dyDescent="0.25">
      <c r="A39" s="168">
        <v>70</v>
      </c>
      <c r="B39" s="7"/>
      <c r="C39" s="9" t="s">
        <v>235</v>
      </c>
      <c r="D39" s="10">
        <v>2010</v>
      </c>
      <c r="E39" s="9" t="s">
        <v>236</v>
      </c>
      <c r="F39" s="9" t="s">
        <v>237</v>
      </c>
      <c r="G39" s="10">
        <v>1</v>
      </c>
      <c r="H39" s="9" t="s">
        <v>533</v>
      </c>
      <c r="I39" s="10" t="s">
        <v>603</v>
      </c>
      <c r="J39" s="9" t="s">
        <v>156</v>
      </c>
      <c r="K39" s="96">
        <v>879</v>
      </c>
      <c r="L39" s="9" t="s">
        <v>604</v>
      </c>
      <c r="M39" s="8" t="s">
        <v>604</v>
      </c>
      <c r="N39" s="9" t="s">
        <v>605</v>
      </c>
      <c r="O39" s="10">
        <v>0</v>
      </c>
      <c r="P39" s="10" t="s">
        <v>606</v>
      </c>
      <c r="Q39" s="10" t="s">
        <v>607</v>
      </c>
      <c r="R39" s="10" t="s">
        <v>608</v>
      </c>
      <c r="S39" s="10"/>
      <c r="T39" s="10"/>
      <c r="U39" s="10"/>
    </row>
    <row r="40" spans="1:30" s="4" customFormat="1" ht="66" customHeight="1" x14ac:dyDescent="0.25">
      <c r="A40" s="168">
        <v>72</v>
      </c>
      <c r="B40" s="7"/>
      <c r="C40" s="9" t="s">
        <v>238</v>
      </c>
      <c r="D40" s="10">
        <v>2011</v>
      </c>
      <c r="E40" s="9" t="s">
        <v>239</v>
      </c>
      <c r="F40" s="9" t="s">
        <v>26</v>
      </c>
      <c r="G40" s="10">
        <v>1</v>
      </c>
      <c r="H40" s="9" t="s">
        <v>459</v>
      </c>
      <c r="I40" s="10" t="s">
        <v>424</v>
      </c>
      <c r="J40" s="9" t="s">
        <v>520</v>
      </c>
      <c r="K40" s="96">
        <v>100</v>
      </c>
      <c r="L40" s="9" t="s">
        <v>609</v>
      </c>
      <c r="M40" s="8" t="s">
        <v>3560</v>
      </c>
      <c r="N40" s="9" t="s">
        <v>610</v>
      </c>
      <c r="O40" s="10">
        <v>0</v>
      </c>
      <c r="P40" s="10" t="s">
        <v>611</v>
      </c>
      <c r="Q40" s="10" t="s">
        <v>612</v>
      </c>
      <c r="R40" s="10" t="s">
        <v>613</v>
      </c>
      <c r="S40" s="10" t="s">
        <v>614</v>
      </c>
      <c r="T40" s="10"/>
      <c r="U40" s="10"/>
    </row>
    <row r="41" spans="1:30" s="4" customFormat="1" ht="66" customHeight="1" x14ac:dyDescent="0.25">
      <c r="A41" s="168">
        <v>73</v>
      </c>
      <c r="B41" s="7"/>
      <c r="C41" s="9" t="s">
        <v>240</v>
      </c>
      <c r="D41" s="10">
        <v>2002</v>
      </c>
      <c r="E41" s="9" t="s">
        <v>241</v>
      </c>
      <c r="F41" s="9" t="s">
        <v>13</v>
      </c>
      <c r="G41" s="10">
        <v>1</v>
      </c>
      <c r="H41" s="9" t="s">
        <v>459</v>
      </c>
      <c r="I41" s="10" t="s">
        <v>424</v>
      </c>
      <c r="J41" s="9" t="s">
        <v>156</v>
      </c>
      <c r="K41" s="96">
        <v>104</v>
      </c>
      <c r="L41" s="9" t="s">
        <v>615</v>
      </c>
      <c r="M41" s="8" t="s">
        <v>3565</v>
      </c>
      <c r="N41" s="9" t="s">
        <v>461</v>
      </c>
      <c r="O41" s="10">
        <v>0</v>
      </c>
      <c r="P41" s="10" t="s">
        <v>616</v>
      </c>
      <c r="Q41" s="10" t="s">
        <v>617</v>
      </c>
      <c r="R41" s="10" t="s">
        <v>618</v>
      </c>
      <c r="S41" s="10"/>
      <c r="T41" s="10"/>
    </row>
    <row r="42" spans="1:30" ht="66" customHeight="1" x14ac:dyDescent="0.25">
      <c r="A42" s="168">
        <v>74</v>
      </c>
      <c r="B42" s="7" t="s">
        <v>628</v>
      </c>
      <c r="C42" s="8" t="s">
        <v>242</v>
      </c>
      <c r="D42" s="7">
        <v>2006</v>
      </c>
      <c r="E42" s="8" t="s">
        <v>243</v>
      </c>
      <c r="F42" s="8" t="s">
        <v>244</v>
      </c>
      <c r="G42" s="7">
        <v>0</v>
      </c>
      <c r="H42" s="8" t="s">
        <v>619</v>
      </c>
      <c r="I42" s="7" t="s">
        <v>424</v>
      </c>
      <c r="J42" s="8" t="s">
        <v>156</v>
      </c>
      <c r="K42" s="92">
        <v>1438</v>
      </c>
      <c r="L42" s="8" t="s">
        <v>620</v>
      </c>
      <c r="M42" s="8" t="s">
        <v>64</v>
      </c>
      <c r="N42" s="8" t="s">
        <v>461</v>
      </c>
      <c r="O42" s="7">
        <v>0</v>
      </c>
      <c r="P42" s="10" t="s">
        <v>621</v>
      </c>
      <c r="Q42" s="7" t="s">
        <v>622</v>
      </c>
      <c r="R42" s="7" t="s">
        <v>623</v>
      </c>
      <c r="S42" s="7" t="s">
        <v>624</v>
      </c>
      <c r="T42" s="7"/>
    </row>
    <row r="43" spans="1:30" ht="66" customHeight="1" x14ac:dyDescent="0.25">
      <c r="A43" s="168">
        <v>74</v>
      </c>
      <c r="B43" s="7" t="s">
        <v>629</v>
      </c>
      <c r="C43" s="8" t="s">
        <v>242</v>
      </c>
      <c r="D43" s="7">
        <v>2006</v>
      </c>
      <c r="E43" s="8" t="s">
        <v>243</v>
      </c>
      <c r="F43" s="8" t="s">
        <v>244</v>
      </c>
      <c r="G43" s="7">
        <v>0</v>
      </c>
      <c r="H43" s="8" t="s">
        <v>619</v>
      </c>
      <c r="I43" s="7" t="s">
        <v>424</v>
      </c>
      <c r="J43" s="8" t="s">
        <v>156</v>
      </c>
      <c r="K43" s="92">
        <v>1438</v>
      </c>
      <c r="L43" s="8" t="s">
        <v>620</v>
      </c>
      <c r="M43" s="8" t="s">
        <v>64</v>
      </c>
      <c r="N43" s="8" t="s">
        <v>461</v>
      </c>
      <c r="O43" s="7">
        <v>0</v>
      </c>
      <c r="P43" s="10" t="s">
        <v>625</v>
      </c>
      <c r="Q43" s="7" t="s">
        <v>626</v>
      </c>
      <c r="R43" s="7" t="s">
        <v>627</v>
      </c>
      <c r="S43" s="7"/>
      <c r="T43" s="7"/>
    </row>
    <row r="44" spans="1:30" ht="66" customHeight="1" x14ac:dyDescent="0.25">
      <c r="A44" s="168">
        <v>77</v>
      </c>
      <c r="B44" s="7"/>
      <c r="C44" s="8" t="s">
        <v>245</v>
      </c>
      <c r="D44" s="7">
        <v>2009</v>
      </c>
      <c r="E44" s="8" t="s">
        <v>246</v>
      </c>
      <c r="F44" s="8" t="s">
        <v>33</v>
      </c>
      <c r="G44" s="7">
        <v>0</v>
      </c>
      <c r="H44" s="8" t="s">
        <v>619</v>
      </c>
      <c r="I44" s="7" t="s">
        <v>476</v>
      </c>
      <c r="J44" s="8" t="s">
        <v>156</v>
      </c>
      <c r="K44" s="92">
        <v>36</v>
      </c>
      <c r="L44" s="8" t="s">
        <v>632</v>
      </c>
      <c r="M44" s="8" t="s">
        <v>64</v>
      </c>
      <c r="N44" s="8" t="s">
        <v>461</v>
      </c>
      <c r="O44" s="7">
        <v>0</v>
      </c>
      <c r="P44" s="10" t="s">
        <v>624</v>
      </c>
      <c r="Q44" s="7" t="s">
        <v>633</v>
      </c>
      <c r="R44" s="7"/>
      <c r="S44" s="7"/>
      <c r="T44" s="7"/>
    </row>
    <row r="45" spans="1:30" ht="66" customHeight="1" x14ac:dyDescent="0.25">
      <c r="A45" s="168">
        <v>78</v>
      </c>
      <c r="B45" s="7"/>
      <c r="C45" s="8" t="s">
        <v>247</v>
      </c>
      <c r="D45" s="7">
        <v>2007</v>
      </c>
      <c r="E45" s="8" t="s">
        <v>248</v>
      </c>
      <c r="F45" s="8" t="s">
        <v>214</v>
      </c>
      <c r="G45" s="7">
        <v>0</v>
      </c>
      <c r="H45" s="8" t="s">
        <v>619</v>
      </c>
      <c r="I45" s="7" t="s">
        <v>424</v>
      </c>
      <c r="J45" s="8" t="s">
        <v>156</v>
      </c>
      <c r="K45" s="92">
        <v>2326</v>
      </c>
      <c r="L45" s="8" t="s">
        <v>634</v>
      </c>
      <c r="M45" s="8" t="s">
        <v>3565</v>
      </c>
      <c r="N45" s="8" t="s">
        <v>101</v>
      </c>
      <c r="O45" s="7">
        <v>0</v>
      </c>
      <c r="P45" s="10" t="s">
        <v>621</v>
      </c>
      <c r="Q45" s="7" t="s">
        <v>625</v>
      </c>
      <c r="R45" s="7" t="s">
        <v>635</v>
      </c>
      <c r="S45" s="7" t="s">
        <v>492</v>
      </c>
      <c r="T45" s="7" t="s">
        <v>1177</v>
      </c>
      <c r="U45" s="7" t="s">
        <v>636</v>
      </c>
      <c r="V45" s="7" t="s">
        <v>624</v>
      </c>
      <c r="W45" s="7" t="s">
        <v>627</v>
      </c>
    </row>
    <row r="46" spans="1:30" ht="66" customHeight="1" x14ac:dyDescent="0.25">
      <c r="A46" s="168">
        <v>79</v>
      </c>
      <c r="B46" s="7"/>
      <c r="C46" s="8" t="s">
        <v>249</v>
      </c>
      <c r="D46" s="7">
        <v>2014</v>
      </c>
      <c r="E46" s="8" t="s">
        <v>250</v>
      </c>
      <c r="F46" s="8" t="s">
        <v>225</v>
      </c>
      <c r="G46" s="7">
        <v>0</v>
      </c>
      <c r="H46" s="8" t="s">
        <v>450</v>
      </c>
      <c r="I46" s="7" t="s">
        <v>637</v>
      </c>
      <c r="J46" s="8" t="s">
        <v>156</v>
      </c>
      <c r="K46" s="92">
        <v>120</v>
      </c>
      <c r="L46" s="8" t="s">
        <v>638</v>
      </c>
      <c r="M46" s="8" t="s">
        <v>3560</v>
      </c>
      <c r="N46" s="8" t="s">
        <v>639</v>
      </c>
      <c r="O46" s="7">
        <v>0</v>
      </c>
      <c r="P46" s="10" t="s">
        <v>640</v>
      </c>
      <c r="Q46" s="7" t="s">
        <v>641</v>
      </c>
      <c r="R46" s="7" t="s">
        <v>642</v>
      </c>
      <c r="S46" s="7"/>
      <c r="T46" s="7"/>
    </row>
    <row r="47" spans="1:30" ht="66" customHeight="1" x14ac:dyDescent="0.25">
      <c r="A47" s="168">
        <v>80</v>
      </c>
      <c r="B47" s="7"/>
      <c r="C47" s="8" t="s">
        <v>251</v>
      </c>
      <c r="D47" s="7">
        <v>2005</v>
      </c>
      <c r="E47" s="8" t="s">
        <v>252</v>
      </c>
      <c r="F47" s="8" t="s">
        <v>253</v>
      </c>
      <c r="G47" s="7">
        <v>1</v>
      </c>
      <c r="H47" s="8" t="s">
        <v>459</v>
      </c>
      <c r="I47" s="7" t="s">
        <v>424</v>
      </c>
      <c r="J47" s="8" t="s">
        <v>156</v>
      </c>
      <c r="K47" s="92">
        <v>117</v>
      </c>
      <c r="L47" s="8" t="s">
        <v>604</v>
      </c>
      <c r="M47" s="8" t="s">
        <v>604</v>
      </c>
      <c r="N47" s="8" t="s">
        <v>461</v>
      </c>
      <c r="O47" s="7">
        <v>0</v>
      </c>
      <c r="P47" s="10" t="s">
        <v>645</v>
      </c>
      <c r="Q47" s="7" t="s">
        <v>646</v>
      </c>
      <c r="R47" s="7" t="s">
        <v>647</v>
      </c>
      <c r="S47" s="7" t="s">
        <v>648</v>
      </c>
      <c r="T47" s="7" t="s">
        <v>649</v>
      </c>
    </row>
    <row r="48" spans="1:30" s="4" customFormat="1" ht="66" customHeight="1" x14ac:dyDescent="0.25">
      <c r="A48" s="11">
        <v>81</v>
      </c>
      <c r="B48" s="10" t="s">
        <v>628</v>
      </c>
      <c r="C48" s="9" t="s">
        <v>254</v>
      </c>
      <c r="D48" s="10">
        <v>2005</v>
      </c>
      <c r="E48" s="9" t="s">
        <v>255</v>
      </c>
      <c r="F48" s="9" t="s">
        <v>37</v>
      </c>
      <c r="G48" s="10">
        <v>1</v>
      </c>
      <c r="H48" s="9" t="s">
        <v>425</v>
      </c>
      <c r="I48" s="10" t="s">
        <v>424</v>
      </c>
      <c r="J48" s="9" t="s">
        <v>156</v>
      </c>
      <c r="K48" s="96">
        <v>86</v>
      </c>
      <c r="L48" s="9" t="s">
        <v>643</v>
      </c>
      <c r="M48" s="8" t="s">
        <v>457</v>
      </c>
      <c r="N48" s="9" t="s">
        <v>644</v>
      </c>
      <c r="O48" s="10">
        <v>0</v>
      </c>
      <c r="P48" s="10" t="s">
        <v>1223</v>
      </c>
      <c r="Q48" s="10" t="s">
        <v>1224</v>
      </c>
      <c r="R48" s="10" t="s">
        <v>1225</v>
      </c>
      <c r="S48" s="10" t="s">
        <v>1226</v>
      </c>
      <c r="T48" s="10" t="s">
        <v>1227</v>
      </c>
      <c r="U48" s="10" t="s">
        <v>1226</v>
      </c>
    </row>
    <row r="49" spans="1:22" ht="66" customHeight="1" x14ac:dyDescent="0.25">
      <c r="A49" s="168">
        <v>81</v>
      </c>
      <c r="B49" s="7" t="s">
        <v>629</v>
      </c>
      <c r="C49" s="8" t="s">
        <v>254</v>
      </c>
      <c r="D49" s="7">
        <v>2005</v>
      </c>
      <c r="E49" s="8" t="s">
        <v>255</v>
      </c>
      <c r="F49" s="8" t="s">
        <v>37</v>
      </c>
      <c r="G49" s="7">
        <v>1</v>
      </c>
      <c r="H49" s="8" t="s">
        <v>425</v>
      </c>
      <c r="I49" s="7" t="s">
        <v>424</v>
      </c>
      <c r="J49" s="8" t="s">
        <v>156</v>
      </c>
      <c r="K49" s="92">
        <v>86</v>
      </c>
      <c r="L49" s="8" t="s">
        <v>643</v>
      </c>
      <c r="M49" s="8" t="s">
        <v>457</v>
      </c>
      <c r="N49" s="8" t="s">
        <v>644</v>
      </c>
      <c r="O49" s="7">
        <v>0</v>
      </c>
      <c r="P49" s="10" t="s">
        <v>542</v>
      </c>
      <c r="Q49" s="7" t="s">
        <v>1228</v>
      </c>
      <c r="R49" s="7"/>
      <c r="S49" s="7"/>
      <c r="T49" s="7"/>
    </row>
    <row r="50" spans="1:22" ht="66" customHeight="1" x14ac:dyDescent="0.25">
      <c r="A50" s="168">
        <v>85</v>
      </c>
      <c r="B50" s="7"/>
      <c r="C50" s="8" t="s">
        <v>256</v>
      </c>
      <c r="D50" s="7">
        <v>2001</v>
      </c>
      <c r="E50" s="8" t="s">
        <v>257</v>
      </c>
      <c r="F50" s="8" t="s">
        <v>202</v>
      </c>
      <c r="G50" s="7">
        <v>0</v>
      </c>
      <c r="H50" s="8" t="s">
        <v>418</v>
      </c>
      <c r="I50" s="7" t="s">
        <v>426</v>
      </c>
      <c r="J50" s="8" t="s">
        <v>156</v>
      </c>
      <c r="K50" s="92">
        <v>149</v>
      </c>
      <c r="L50" s="8" t="s">
        <v>545</v>
      </c>
      <c r="M50" s="8" t="s">
        <v>457</v>
      </c>
      <c r="N50" s="8" t="s">
        <v>181</v>
      </c>
      <c r="O50" s="7">
        <v>0</v>
      </c>
      <c r="P50" s="10" t="s">
        <v>448</v>
      </c>
      <c r="Q50" s="7" t="s">
        <v>481</v>
      </c>
      <c r="R50" s="7" t="s">
        <v>586</v>
      </c>
      <c r="S50" s="7" t="s">
        <v>508</v>
      </c>
      <c r="T50" s="7"/>
    </row>
    <row r="51" spans="1:22" ht="66" customHeight="1" x14ac:dyDescent="0.25">
      <c r="A51" s="168">
        <v>87</v>
      </c>
      <c r="B51" s="7"/>
      <c r="C51" s="8" t="s">
        <v>258</v>
      </c>
      <c r="D51" s="7">
        <v>2002</v>
      </c>
      <c r="E51" s="8" t="s">
        <v>259</v>
      </c>
      <c r="F51" s="8" t="s">
        <v>11</v>
      </c>
      <c r="G51" s="7">
        <v>0</v>
      </c>
      <c r="H51" s="8" t="s">
        <v>650</v>
      </c>
      <c r="I51" s="7" t="s">
        <v>424</v>
      </c>
      <c r="J51" s="8" t="s">
        <v>456</v>
      </c>
      <c r="K51" s="92">
        <v>189</v>
      </c>
      <c r="L51" s="8" t="s">
        <v>545</v>
      </c>
      <c r="M51" s="8" t="s">
        <v>457</v>
      </c>
      <c r="N51" s="8" t="s">
        <v>181</v>
      </c>
      <c r="O51" s="7">
        <v>1</v>
      </c>
      <c r="P51" s="10" t="s">
        <v>651</v>
      </c>
      <c r="Q51" s="7" t="s">
        <v>652</v>
      </c>
      <c r="R51" s="7"/>
      <c r="S51" s="7"/>
      <c r="T51" s="7"/>
    </row>
    <row r="52" spans="1:22" ht="66" customHeight="1" x14ac:dyDescent="0.25">
      <c r="A52" s="168">
        <v>88</v>
      </c>
      <c r="B52" s="7"/>
      <c r="C52" s="8" t="s">
        <v>260</v>
      </c>
      <c r="D52" s="7">
        <v>2003</v>
      </c>
      <c r="E52" s="8" t="s">
        <v>261</v>
      </c>
      <c r="F52" s="8" t="s">
        <v>262</v>
      </c>
      <c r="G52" s="7">
        <v>1</v>
      </c>
      <c r="H52" s="8" t="s">
        <v>653</v>
      </c>
      <c r="I52" s="7" t="s">
        <v>424</v>
      </c>
      <c r="J52" s="8" t="s">
        <v>156</v>
      </c>
      <c r="K52" s="92">
        <v>1127</v>
      </c>
      <c r="L52" s="8" t="s">
        <v>654</v>
      </c>
      <c r="M52" s="8" t="s">
        <v>523</v>
      </c>
      <c r="N52" s="8" t="s">
        <v>181</v>
      </c>
      <c r="O52" s="7">
        <v>0</v>
      </c>
      <c r="P52" s="10" t="s">
        <v>518</v>
      </c>
      <c r="Q52" s="7"/>
      <c r="R52" s="7"/>
      <c r="S52" s="7"/>
      <c r="T52" s="7"/>
    </row>
    <row r="53" spans="1:22" ht="66" customHeight="1" x14ac:dyDescent="0.25">
      <c r="A53" s="168">
        <v>89</v>
      </c>
      <c r="B53" s="7"/>
      <c r="C53" s="8" t="s">
        <v>263</v>
      </c>
      <c r="D53" s="7">
        <v>2007</v>
      </c>
      <c r="E53" s="8" t="s">
        <v>264</v>
      </c>
      <c r="F53" s="8" t="s">
        <v>265</v>
      </c>
      <c r="G53" s="7">
        <v>1</v>
      </c>
      <c r="H53" s="8" t="s">
        <v>459</v>
      </c>
      <c r="I53" s="7" t="s">
        <v>655</v>
      </c>
      <c r="J53" s="8" t="s">
        <v>656</v>
      </c>
      <c r="K53" s="92">
        <v>100</v>
      </c>
      <c r="L53" s="8" t="s">
        <v>604</v>
      </c>
      <c r="M53" s="8" t="s">
        <v>604</v>
      </c>
      <c r="N53" s="8" t="s">
        <v>415</v>
      </c>
      <c r="O53" s="7">
        <v>0</v>
      </c>
      <c r="P53" s="9" t="s">
        <v>657</v>
      </c>
      <c r="Q53" s="7" t="s">
        <v>658</v>
      </c>
      <c r="R53" s="7"/>
      <c r="S53" s="7"/>
      <c r="T53" s="7"/>
    </row>
    <row r="54" spans="1:22" ht="66" customHeight="1" x14ac:dyDescent="0.25">
      <c r="A54" s="11">
        <v>90</v>
      </c>
      <c r="B54" s="7" t="s">
        <v>628</v>
      </c>
      <c r="C54" s="8" t="s">
        <v>266</v>
      </c>
      <c r="D54" s="7">
        <v>1998</v>
      </c>
      <c r="E54" s="8" t="s">
        <v>267</v>
      </c>
      <c r="F54" s="8" t="s">
        <v>11</v>
      </c>
      <c r="G54" s="7">
        <v>1</v>
      </c>
      <c r="H54" s="8" t="s">
        <v>659</v>
      </c>
      <c r="I54" s="7" t="s">
        <v>660</v>
      </c>
      <c r="J54" s="8" t="s">
        <v>661</v>
      </c>
      <c r="K54" s="92">
        <v>352</v>
      </c>
      <c r="L54" s="8" t="s">
        <v>664</v>
      </c>
      <c r="M54" s="8" t="s">
        <v>523</v>
      </c>
      <c r="N54" s="8" t="s">
        <v>181</v>
      </c>
      <c r="O54" s="7">
        <v>1</v>
      </c>
      <c r="P54" s="10" t="s">
        <v>662</v>
      </c>
      <c r="Q54" s="7" t="s">
        <v>663</v>
      </c>
      <c r="R54" s="7" t="s">
        <v>665</v>
      </c>
      <c r="S54" s="7"/>
      <c r="T54" s="7"/>
      <c r="V54" s="7"/>
    </row>
    <row r="55" spans="1:22" ht="66" customHeight="1" x14ac:dyDescent="0.25">
      <c r="A55" s="11">
        <v>90</v>
      </c>
      <c r="B55" s="7" t="s">
        <v>629</v>
      </c>
      <c r="C55" s="8" t="s">
        <v>266</v>
      </c>
      <c r="D55" s="7">
        <v>1998</v>
      </c>
      <c r="E55" s="8" t="s">
        <v>267</v>
      </c>
      <c r="F55" s="8" t="s">
        <v>11</v>
      </c>
      <c r="G55" s="7">
        <v>1</v>
      </c>
      <c r="H55" s="8" t="s">
        <v>659</v>
      </c>
      <c r="I55" s="7" t="s">
        <v>660</v>
      </c>
      <c r="J55" s="8" t="s">
        <v>661</v>
      </c>
      <c r="K55" s="92">
        <v>352</v>
      </c>
      <c r="L55" s="8" t="s">
        <v>664</v>
      </c>
      <c r="M55" s="8" t="s">
        <v>523</v>
      </c>
      <c r="N55" s="8" t="s">
        <v>181</v>
      </c>
      <c r="O55" s="7">
        <v>1</v>
      </c>
      <c r="P55" s="10" t="s">
        <v>919</v>
      </c>
      <c r="Q55" s="7"/>
      <c r="R55" s="7"/>
      <c r="S55" s="7"/>
      <c r="T55" s="7"/>
      <c r="V55" s="7"/>
    </row>
    <row r="56" spans="1:22" ht="66" customHeight="1" x14ac:dyDescent="0.25">
      <c r="A56" s="168">
        <v>91</v>
      </c>
      <c r="B56" s="7"/>
      <c r="C56" s="8" t="s">
        <v>268</v>
      </c>
      <c r="D56" s="7">
        <v>2010</v>
      </c>
      <c r="E56" s="8" t="s">
        <v>269</v>
      </c>
      <c r="F56" s="8" t="s">
        <v>270</v>
      </c>
      <c r="G56" s="7">
        <v>1</v>
      </c>
      <c r="H56" s="8" t="s">
        <v>666</v>
      </c>
      <c r="I56" s="7" t="s">
        <v>660</v>
      </c>
      <c r="J56" s="8" t="s">
        <v>156</v>
      </c>
      <c r="K56" s="92">
        <v>122</v>
      </c>
      <c r="L56" s="8" t="s">
        <v>667</v>
      </c>
      <c r="M56" s="8" t="s">
        <v>3560</v>
      </c>
      <c r="N56" s="8" t="s">
        <v>181</v>
      </c>
      <c r="O56" s="7">
        <v>0</v>
      </c>
      <c r="P56" s="10" t="s">
        <v>668</v>
      </c>
      <c r="Q56" s="7" t="s">
        <v>669</v>
      </c>
      <c r="R56" s="7" t="s">
        <v>670</v>
      </c>
      <c r="S56" s="7" t="s">
        <v>1185</v>
      </c>
      <c r="T56" s="7" t="s">
        <v>3636</v>
      </c>
      <c r="U56" s="7" t="s">
        <v>671</v>
      </c>
    </row>
    <row r="57" spans="1:22" ht="66" customHeight="1" x14ac:dyDescent="0.25">
      <c r="A57" s="168">
        <v>93</v>
      </c>
      <c r="B57" s="7"/>
      <c r="C57" s="8" t="s">
        <v>271</v>
      </c>
      <c r="D57" s="7">
        <v>2014</v>
      </c>
      <c r="E57" s="8" t="s">
        <v>272</v>
      </c>
      <c r="F57" s="9" t="s">
        <v>3702</v>
      </c>
      <c r="G57" s="7">
        <v>1</v>
      </c>
      <c r="H57" s="8" t="s">
        <v>599</v>
      </c>
      <c r="I57" s="7" t="s">
        <v>515</v>
      </c>
      <c r="J57" s="8" t="s">
        <v>156</v>
      </c>
      <c r="K57" s="92">
        <v>459</v>
      </c>
      <c r="L57" s="8" t="s">
        <v>672</v>
      </c>
      <c r="M57" s="8" t="s">
        <v>3565</v>
      </c>
      <c r="N57" s="8" t="s">
        <v>101</v>
      </c>
      <c r="O57" s="7">
        <v>0</v>
      </c>
      <c r="P57" s="10" t="s">
        <v>673</v>
      </c>
      <c r="Q57" s="7" t="s">
        <v>674</v>
      </c>
      <c r="R57" s="7" t="s">
        <v>675</v>
      </c>
      <c r="S57" s="7" t="s">
        <v>602</v>
      </c>
      <c r="T57" s="7"/>
      <c r="U57" s="2"/>
    </row>
    <row r="58" spans="1:22" ht="66" customHeight="1" x14ac:dyDescent="0.25">
      <c r="A58" s="168">
        <v>94</v>
      </c>
      <c r="B58" s="7"/>
      <c r="C58" s="8" t="s">
        <v>273</v>
      </c>
      <c r="D58" s="7">
        <v>2005</v>
      </c>
      <c r="E58" s="8" t="s">
        <v>274</v>
      </c>
      <c r="F58" s="8" t="s">
        <v>11</v>
      </c>
      <c r="G58" s="7">
        <v>0</v>
      </c>
      <c r="H58" s="8" t="s">
        <v>676</v>
      </c>
      <c r="I58" s="7" t="s">
        <v>424</v>
      </c>
      <c r="J58" s="8" t="s">
        <v>156</v>
      </c>
      <c r="K58" s="92">
        <v>125</v>
      </c>
      <c r="L58" s="8" t="s">
        <v>677</v>
      </c>
      <c r="M58" s="8" t="s">
        <v>64</v>
      </c>
      <c r="N58" s="8" t="s">
        <v>461</v>
      </c>
      <c r="O58" s="7">
        <v>0</v>
      </c>
      <c r="P58" s="10" t="s">
        <v>678</v>
      </c>
      <c r="Q58" s="7" t="s">
        <v>680</v>
      </c>
      <c r="R58" s="7" t="s">
        <v>681</v>
      </c>
      <c r="S58" s="7" t="s">
        <v>679</v>
      </c>
      <c r="T58" s="7" t="s">
        <v>682</v>
      </c>
      <c r="U58" s="7" t="s">
        <v>683</v>
      </c>
    </row>
    <row r="59" spans="1:22" s="4" customFormat="1" ht="66" customHeight="1" x14ac:dyDescent="0.25">
      <c r="A59" s="11">
        <v>96</v>
      </c>
      <c r="B59" s="10"/>
      <c r="C59" s="9" t="s">
        <v>275</v>
      </c>
      <c r="D59" s="10">
        <v>2015</v>
      </c>
      <c r="E59" s="9" t="s">
        <v>276</v>
      </c>
      <c r="F59" s="9" t="s">
        <v>277</v>
      </c>
      <c r="G59" s="10">
        <v>1</v>
      </c>
      <c r="H59" s="9" t="s">
        <v>425</v>
      </c>
      <c r="I59" s="10" t="s">
        <v>419</v>
      </c>
      <c r="J59" s="9" t="s">
        <v>156</v>
      </c>
      <c r="K59" s="96">
        <v>393710</v>
      </c>
      <c r="L59" s="9" t="s">
        <v>684</v>
      </c>
      <c r="M59" s="8" t="s">
        <v>523</v>
      </c>
      <c r="N59" s="9" t="s">
        <v>461</v>
      </c>
      <c r="O59" s="10">
        <v>0</v>
      </c>
      <c r="P59" s="10" t="s">
        <v>491</v>
      </c>
      <c r="Q59" s="10" t="s">
        <v>492</v>
      </c>
      <c r="R59" s="10" t="s">
        <v>685</v>
      </c>
      <c r="S59" s="10"/>
      <c r="T59" s="10"/>
      <c r="U59" s="10"/>
    </row>
    <row r="60" spans="1:22" ht="66" customHeight="1" x14ac:dyDescent="0.25">
      <c r="A60" s="168">
        <v>98</v>
      </c>
      <c r="B60" s="7"/>
      <c r="C60" s="8" t="s">
        <v>278</v>
      </c>
      <c r="D60" s="7">
        <v>2004</v>
      </c>
      <c r="E60" s="8" t="s">
        <v>279</v>
      </c>
      <c r="F60" s="8" t="s">
        <v>280</v>
      </c>
      <c r="G60" s="7">
        <v>0</v>
      </c>
      <c r="H60" s="8" t="s">
        <v>450</v>
      </c>
      <c r="I60" s="7" t="s">
        <v>686</v>
      </c>
      <c r="J60" s="8" t="s">
        <v>156</v>
      </c>
      <c r="K60" s="92">
        <v>492</v>
      </c>
      <c r="L60" s="8" t="s">
        <v>687</v>
      </c>
      <c r="M60" s="8" t="s">
        <v>3568</v>
      </c>
      <c r="N60" s="8" t="s">
        <v>688</v>
      </c>
      <c r="O60" s="7">
        <v>0</v>
      </c>
      <c r="P60" s="10" t="s">
        <v>689</v>
      </c>
      <c r="Q60" s="7" t="s">
        <v>505</v>
      </c>
      <c r="R60" s="7" t="s">
        <v>506</v>
      </c>
      <c r="S60" s="7" t="s">
        <v>504</v>
      </c>
      <c r="T60" s="7"/>
    </row>
    <row r="61" spans="1:22" ht="66" customHeight="1" x14ac:dyDescent="0.25">
      <c r="A61" s="168">
        <v>99</v>
      </c>
      <c r="B61" s="7" t="s">
        <v>628</v>
      </c>
      <c r="C61" s="8" t="s">
        <v>281</v>
      </c>
      <c r="D61" s="7">
        <v>2013</v>
      </c>
      <c r="E61" s="8" t="s">
        <v>282</v>
      </c>
      <c r="F61" s="8" t="s">
        <v>194</v>
      </c>
      <c r="G61" s="7">
        <v>1</v>
      </c>
      <c r="H61" s="8" t="s">
        <v>690</v>
      </c>
      <c r="I61" s="7" t="s">
        <v>424</v>
      </c>
      <c r="J61" s="8" t="s">
        <v>156</v>
      </c>
      <c r="K61" s="92">
        <v>279</v>
      </c>
      <c r="L61" s="8" t="s">
        <v>691</v>
      </c>
      <c r="M61" s="8" t="s">
        <v>3560</v>
      </c>
      <c r="N61" s="8" t="s">
        <v>101</v>
      </c>
      <c r="O61" s="7">
        <v>0</v>
      </c>
      <c r="P61" s="10" t="s">
        <v>692</v>
      </c>
      <c r="Q61" s="7" t="s">
        <v>693</v>
      </c>
      <c r="R61" s="10" t="s">
        <v>696</v>
      </c>
      <c r="S61" s="7"/>
      <c r="T61" s="7"/>
    </row>
    <row r="62" spans="1:22" ht="66" customHeight="1" x14ac:dyDescent="0.25">
      <c r="A62" s="168">
        <v>99</v>
      </c>
      <c r="B62" s="7" t="s">
        <v>629</v>
      </c>
      <c r="C62" s="8" t="s">
        <v>281</v>
      </c>
      <c r="D62" s="7">
        <v>2013</v>
      </c>
      <c r="E62" s="8" t="s">
        <v>282</v>
      </c>
      <c r="F62" s="8" t="s">
        <v>194</v>
      </c>
      <c r="G62" s="7">
        <v>1</v>
      </c>
      <c r="H62" s="8" t="s">
        <v>690</v>
      </c>
      <c r="I62" s="7" t="s">
        <v>424</v>
      </c>
      <c r="J62" s="8" t="s">
        <v>156</v>
      </c>
      <c r="K62" s="92">
        <v>279</v>
      </c>
      <c r="L62" s="8" t="s">
        <v>691</v>
      </c>
      <c r="M62" s="8" t="s">
        <v>3560</v>
      </c>
      <c r="N62" s="8" t="s">
        <v>101</v>
      </c>
      <c r="O62" s="7">
        <v>0</v>
      </c>
      <c r="P62" s="10" t="s">
        <v>695</v>
      </c>
      <c r="Q62" s="7" t="s">
        <v>693</v>
      </c>
      <c r="R62" s="7" t="s">
        <v>694</v>
      </c>
      <c r="S62" s="7"/>
      <c r="T62" s="7"/>
    </row>
    <row r="63" spans="1:22" ht="66" customHeight="1" x14ac:dyDescent="0.25">
      <c r="A63" s="168">
        <v>100</v>
      </c>
      <c r="B63" s="7"/>
      <c r="C63" s="8" t="s">
        <v>281</v>
      </c>
      <c r="D63" s="7">
        <v>2016</v>
      </c>
      <c r="E63" s="8" t="s">
        <v>283</v>
      </c>
      <c r="F63" s="8" t="s">
        <v>17</v>
      </c>
      <c r="G63" s="7">
        <v>1</v>
      </c>
      <c r="H63" s="8" t="s">
        <v>690</v>
      </c>
      <c r="I63" s="7" t="s">
        <v>424</v>
      </c>
      <c r="J63" s="8" t="s">
        <v>156</v>
      </c>
      <c r="K63" s="92">
        <v>279</v>
      </c>
      <c r="L63" s="8" t="s">
        <v>691</v>
      </c>
      <c r="M63" s="8" t="s">
        <v>3560</v>
      </c>
      <c r="N63" s="8" t="s">
        <v>101</v>
      </c>
      <c r="O63" s="7">
        <v>0</v>
      </c>
      <c r="P63" s="10" t="s">
        <v>697</v>
      </c>
      <c r="Q63" s="7" t="s">
        <v>698</v>
      </c>
      <c r="R63" s="7" t="s">
        <v>699</v>
      </c>
      <c r="S63" s="7" t="s">
        <v>700</v>
      </c>
      <c r="U63" s="2"/>
    </row>
    <row r="64" spans="1:22" ht="66" customHeight="1" x14ac:dyDescent="0.25">
      <c r="A64" s="168">
        <v>100</v>
      </c>
      <c r="B64" s="7"/>
      <c r="C64" s="8" t="s">
        <v>281</v>
      </c>
      <c r="D64" s="7">
        <v>2016</v>
      </c>
      <c r="E64" s="8" t="s">
        <v>283</v>
      </c>
      <c r="F64" s="8" t="s">
        <v>17</v>
      </c>
      <c r="G64" s="7">
        <v>1</v>
      </c>
      <c r="H64" s="8" t="s">
        <v>690</v>
      </c>
      <c r="I64" s="7" t="s">
        <v>424</v>
      </c>
      <c r="J64" s="8" t="s">
        <v>156</v>
      </c>
      <c r="K64" s="92">
        <v>279</v>
      </c>
      <c r="L64" s="8" t="s">
        <v>691</v>
      </c>
      <c r="M64" s="8" t="s">
        <v>3560</v>
      </c>
      <c r="N64" s="8" t="s">
        <v>101</v>
      </c>
      <c r="O64" s="7">
        <v>0</v>
      </c>
      <c r="P64" s="10" t="s">
        <v>697</v>
      </c>
      <c r="Q64" s="7" t="s">
        <v>700</v>
      </c>
      <c r="U64" s="2"/>
    </row>
    <row r="65" spans="1:26" s="7" customFormat="1" ht="66" customHeight="1" x14ac:dyDescent="0.25">
      <c r="A65" s="168">
        <v>101</v>
      </c>
      <c r="C65" s="8" t="s">
        <v>284</v>
      </c>
      <c r="D65" s="7">
        <v>2006</v>
      </c>
      <c r="E65" s="8" t="s">
        <v>285</v>
      </c>
      <c r="F65" s="8" t="s">
        <v>194</v>
      </c>
      <c r="G65" s="7">
        <v>1</v>
      </c>
      <c r="H65" s="8" t="s">
        <v>690</v>
      </c>
      <c r="I65" s="7" t="s">
        <v>424</v>
      </c>
      <c r="J65" s="8" t="s">
        <v>156</v>
      </c>
      <c r="K65" s="92">
        <v>229</v>
      </c>
      <c r="L65" s="8" t="s">
        <v>707</v>
      </c>
      <c r="M65" s="8" t="s">
        <v>3560</v>
      </c>
      <c r="N65" s="8" t="s">
        <v>101</v>
      </c>
      <c r="O65" s="7">
        <v>0</v>
      </c>
      <c r="P65" s="10" t="s">
        <v>1249</v>
      </c>
      <c r="Q65" s="7" t="s">
        <v>1250</v>
      </c>
      <c r="R65" s="7" t="s">
        <v>708</v>
      </c>
      <c r="S65" s="7" t="s">
        <v>709</v>
      </c>
      <c r="T65" s="7" t="s">
        <v>710</v>
      </c>
      <c r="U65" s="7" t="s">
        <v>711</v>
      </c>
      <c r="V65" s="7" t="s">
        <v>712</v>
      </c>
      <c r="W65" s="7" t="s">
        <v>713</v>
      </c>
      <c r="X65" s="7" t="s">
        <v>714</v>
      </c>
      <c r="Y65" s="7" t="s">
        <v>715</v>
      </c>
      <c r="Z65" s="7" t="s">
        <v>716</v>
      </c>
    </row>
    <row r="66" spans="1:26" s="10" customFormat="1" ht="66" customHeight="1" x14ac:dyDescent="0.25">
      <c r="A66" s="11">
        <v>102</v>
      </c>
      <c r="C66" s="9" t="s">
        <v>286</v>
      </c>
      <c r="D66" s="10">
        <v>2008</v>
      </c>
      <c r="E66" s="9" t="s">
        <v>287</v>
      </c>
      <c r="F66" s="9" t="s">
        <v>187</v>
      </c>
      <c r="G66" s="10">
        <v>1</v>
      </c>
      <c r="H66" s="9" t="s">
        <v>717</v>
      </c>
      <c r="I66" s="10" t="s">
        <v>424</v>
      </c>
      <c r="J66" s="9" t="s">
        <v>156</v>
      </c>
      <c r="K66" s="96">
        <v>359</v>
      </c>
      <c r="L66" s="9" t="s">
        <v>718</v>
      </c>
      <c r="M66" s="8" t="s">
        <v>3560</v>
      </c>
      <c r="N66" s="9" t="s">
        <v>101</v>
      </c>
      <c r="O66" s="10">
        <v>0</v>
      </c>
      <c r="P66" s="10" t="s">
        <v>720</v>
      </c>
      <c r="Q66" s="10" t="s">
        <v>475</v>
      </c>
      <c r="R66" s="10" t="s">
        <v>719</v>
      </c>
      <c r="S66" s="10" t="s">
        <v>721</v>
      </c>
      <c r="T66" s="10" t="s">
        <v>722</v>
      </c>
      <c r="U66" s="10" t="s">
        <v>723</v>
      </c>
      <c r="V66" s="10" t="s">
        <v>724</v>
      </c>
      <c r="W66" s="10" t="s">
        <v>725</v>
      </c>
      <c r="X66" s="10" t="s">
        <v>726</v>
      </c>
      <c r="Y66" s="10" t="s">
        <v>727</v>
      </c>
      <c r="Z66" s="10" t="s">
        <v>728</v>
      </c>
    </row>
    <row r="67" spans="1:26" ht="66" customHeight="1" x14ac:dyDescent="0.25">
      <c r="A67" s="168">
        <v>104</v>
      </c>
      <c r="B67" s="7"/>
      <c r="C67" s="8" t="s">
        <v>288</v>
      </c>
      <c r="D67" s="7">
        <v>2010</v>
      </c>
      <c r="E67" s="8" t="s">
        <v>289</v>
      </c>
      <c r="F67" s="8" t="s">
        <v>6</v>
      </c>
      <c r="G67" s="7">
        <v>1</v>
      </c>
      <c r="H67" s="8" t="s">
        <v>425</v>
      </c>
      <c r="I67" s="7" t="s">
        <v>424</v>
      </c>
      <c r="J67" s="8" t="s">
        <v>729</v>
      </c>
      <c r="K67" s="92">
        <v>68599</v>
      </c>
      <c r="L67" s="8" t="s">
        <v>730</v>
      </c>
      <c r="M67" s="8" t="s">
        <v>3560</v>
      </c>
      <c r="N67" s="8" t="s">
        <v>101</v>
      </c>
      <c r="O67" s="7">
        <v>0</v>
      </c>
      <c r="P67" s="10" t="s">
        <v>731</v>
      </c>
      <c r="Q67" s="7" t="s">
        <v>732</v>
      </c>
      <c r="R67" s="7" t="s">
        <v>733</v>
      </c>
      <c r="S67" s="7" t="s">
        <v>734</v>
      </c>
      <c r="T67" s="7" t="s">
        <v>735</v>
      </c>
    </row>
    <row r="68" spans="1:26" ht="66" customHeight="1" x14ac:dyDescent="0.25">
      <c r="A68" s="168">
        <v>105</v>
      </c>
      <c r="B68" s="7"/>
      <c r="C68" s="8" t="s">
        <v>290</v>
      </c>
      <c r="D68" s="7">
        <v>2006</v>
      </c>
      <c r="E68" s="8" t="s">
        <v>291</v>
      </c>
      <c r="F68" s="8" t="s">
        <v>187</v>
      </c>
      <c r="G68" s="7">
        <v>0</v>
      </c>
      <c r="H68" s="8" t="s">
        <v>425</v>
      </c>
      <c r="I68" s="7" t="s">
        <v>424</v>
      </c>
      <c r="J68" s="8" t="s">
        <v>736</v>
      </c>
      <c r="K68" s="92">
        <v>194</v>
      </c>
      <c r="L68" s="8" t="s">
        <v>737</v>
      </c>
      <c r="M68" s="8" t="s">
        <v>457</v>
      </c>
      <c r="N68" s="8" t="s">
        <v>181</v>
      </c>
      <c r="O68" s="7">
        <v>1</v>
      </c>
      <c r="P68" s="10" t="s">
        <v>738</v>
      </c>
      <c r="Q68" s="7" t="s">
        <v>739</v>
      </c>
      <c r="R68" s="7" t="s">
        <v>740</v>
      </c>
      <c r="S68" s="7" t="s">
        <v>741</v>
      </c>
      <c r="T68" s="7"/>
    </row>
    <row r="69" spans="1:26" ht="66" customHeight="1" x14ac:dyDescent="0.25">
      <c r="A69" s="168">
        <v>106</v>
      </c>
      <c r="B69" s="7"/>
      <c r="C69" s="8" t="s">
        <v>292</v>
      </c>
      <c r="D69" s="7">
        <v>2004</v>
      </c>
      <c r="E69" s="8" t="s">
        <v>293</v>
      </c>
      <c r="F69" s="8" t="s">
        <v>237</v>
      </c>
      <c r="G69" s="7">
        <v>1</v>
      </c>
      <c r="H69" s="8" t="s">
        <v>425</v>
      </c>
      <c r="I69" s="7" t="s">
        <v>742</v>
      </c>
      <c r="J69" s="8" t="s">
        <v>156</v>
      </c>
      <c r="K69" s="92">
        <v>1615</v>
      </c>
      <c r="L69" s="8" t="s">
        <v>745</v>
      </c>
      <c r="M69" s="8" t="s">
        <v>3561</v>
      </c>
      <c r="N69" s="8" t="s">
        <v>415</v>
      </c>
      <c r="O69" s="7">
        <v>0</v>
      </c>
      <c r="P69" s="10" t="s">
        <v>743</v>
      </c>
      <c r="Q69" s="7" t="s">
        <v>590</v>
      </c>
      <c r="R69" s="7"/>
      <c r="S69" s="7"/>
      <c r="T69" s="7"/>
    </row>
    <row r="70" spans="1:26" ht="66" customHeight="1" x14ac:dyDescent="0.25">
      <c r="A70" s="168">
        <v>107</v>
      </c>
      <c r="B70" s="7"/>
      <c r="C70" s="8" t="s">
        <v>292</v>
      </c>
      <c r="D70" s="7">
        <v>2006</v>
      </c>
      <c r="E70" s="8" t="s">
        <v>294</v>
      </c>
      <c r="F70" s="8" t="s">
        <v>295</v>
      </c>
      <c r="G70" s="7">
        <v>1</v>
      </c>
      <c r="H70" s="8" t="s">
        <v>425</v>
      </c>
      <c r="I70" s="7" t="s">
        <v>424</v>
      </c>
      <c r="J70" s="8" t="s">
        <v>156</v>
      </c>
      <c r="K70" s="92">
        <v>1402</v>
      </c>
      <c r="L70" s="8" t="s">
        <v>744</v>
      </c>
      <c r="M70" s="8" t="s">
        <v>3561</v>
      </c>
      <c r="N70" s="8" t="s">
        <v>415</v>
      </c>
      <c r="O70" s="7">
        <v>0</v>
      </c>
      <c r="P70" s="10" t="s">
        <v>746</v>
      </c>
      <c r="Q70" s="7" t="s">
        <v>747</v>
      </c>
      <c r="R70" s="7" t="s">
        <v>748</v>
      </c>
      <c r="S70" s="7"/>
      <c r="T70" s="7"/>
    </row>
    <row r="71" spans="1:26" ht="66" customHeight="1" x14ac:dyDescent="0.25">
      <c r="A71" s="168">
        <v>108</v>
      </c>
      <c r="B71" s="7"/>
      <c r="C71" s="8" t="s">
        <v>296</v>
      </c>
      <c r="D71" s="7">
        <v>2004</v>
      </c>
      <c r="E71" s="8" t="s">
        <v>297</v>
      </c>
      <c r="F71" s="8" t="s">
        <v>206</v>
      </c>
      <c r="G71" s="7">
        <v>1</v>
      </c>
      <c r="H71" s="8" t="s">
        <v>749</v>
      </c>
      <c r="I71" s="7" t="s">
        <v>179</v>
      </c>
      <c r="J71" s="8" t="s">
        <v>156</v>
      </c>
      <c r="K71" s="92">
        <v>10063</v>
      </c>
      <c r="L71" s="8" t="s">
        <v>750</v>
      </c>
      <c r="M71" s="8" t="s">
        <v>3560</v>
      </c>
      <c r="N71" s="8" t="s">
        <v>101</v>
      </c>
      <c r="O71" s="7">
        <v>0</v>
      </c>
      <c r="P71" s="10" t="s">
        <v>751</v>
      </c>
      <c r="Q71" s="7" t="s">
        <v>752</v>
      </c>
      <c r="R71" s="7"/>
      <c r="S71" s="7"/>
      <c r="T71" s="7"/>
    </row>
    <row r="72" spans="1:26" s="7" customFormat="1" ht="66" customHeight="1" x14ac:dyDescent="0.25">
      <c r="A72" s="168">
        <v>109</v>
      </c>
      <c r="C72" s="8" t="s">
        <v>298</v>
      </c>
      <c r="D72" s="7">
        <v>2013</v>
      </c>
      <c r="E72" s="8" t="s">
        <v>299</v>
      </c>
      <c r="F72" s="8" t="s">
        <v>237</v>
      </c>
      <c r="G72" s="7">
        <v>0</v>
      </c>
      <c r="H72" s="8" t="s">
        <v>753</v>
      </c>
      <c r="I72" s="7" t="s">
        <v>424</v>
      </c>
      <c r="J72" s="8" t="s">
        <v>754</v>
      </c>
      <c r="K72" s="92">
        <v>240</v>
      </c>
      <c r="L72" s="8" t="s">
        <v>545</v>
      </c>
      <c r="M72" s="8" t="s">
        <v>457</v>
      </c>
      <c r="N72" s="8" t="s">
        <v>101</v>
      </c>
      <c r="O72" s="7">
        <v>0</v>
      </c>
      <c r="P72" s="10" t="s">
        <v>755</v>
      </c>
      <c r="Q72" s="7" t="s">
        <v>756</v>
      </c>
      <c r="R72" s="7" t="s">
        <v>757</v>
      </c>
      <c r="S72" s="7" t="s">
        <v>758</v>
      </c>
      <c r="T72" s="7" t="s">
        <v>759</v>
      </c>
      <c r="U72" s="7" t="s">
        <v>752</v>
      </c>
    </row>
    <row r="73" spans="1:26" ht="66" customHeight="1" x14ac:dyDescent="0.25">
      <c r="A73" s="168">
        <v>110</v>
      </c>
      <c r="B73" s="7"/>
      <c r="C73" s="8" t="s">
        <v>300</v>
      </c>
      <c r="D73" s="7">
        <v>2010</v>
      </c>
      <c r="E73" s="8" t="s">
        <v>301</v>
      </c>
      <c r="F73" s="8" t="s">
        <v>6</v>
      </c>
      <c r="G73" s="7">
        <v>1</v>
      </c>
      <c r="H73" s="8" t="s">
        <v>425</v>
      </c>
      <c r="I73" s="7" t="s">
        <v>424</v>
      </c>
      <c r="J73" s="8" t="s">
        <v>156</v>
      </c>
      <c r="K73" s="92">
        <v>138</v>
      </c>
      <c r="L73" s="8" t="s">
        <v>701</v>
      </c>
      <c r="M73" s="8" t="s">
        <v>3561</v>
      </c>
      <c r="N73" s="8" t="s">
        <v>702</v>
      </c>
      <c r="O73" s="7">
        <v>0</v>
      </c>
      <c r="P73" s="10" t="s">
        <v>462</v>
      </c>
      <c r="Q73" s="7" t="s">
        <v>703</v>
      </c>
      <c r="R73" s="7" t="s">
        <v>704</v>
      </c>
      <c r="S73" s="7" t="s">
        <v>705</v>
      </c>
      <c r="T73" s="7" t="s">
        <v>706</v>
      </c>
    </row>
    <row r="74" spans="1:26" ht="66" customHeight="1" x14ac:dyDescent="0.25">
      <c r="A74" s="168">
        <v>111</v>
      </c>
      <c r="B74" s="7"/>
      <c r="C74" s="8" t="s">
        <v>302</v>
      </c>
      <c r="D74" s="7">
        <v>2014</v>
      </c>
      <c r="E74" s="8" t="s">
        <v>3559</v>
      </c>
      <c r="F74" s="8" t="s">
        <v>186</v>
      </c>
      <c r="G74" s="7">
        <v>1</v>
      </c>
      <c r="H74" s="8" t="s">
        <v>425</v>
      </c>
      <c r="I74" s="7" t="s">
        <v>426</v>
      </c>
      <c r="J74" s="8" t="s">
        <v>760</v>
      </c>
      <c r="K74" s="92">
        <v>89</v>
      </c>
      <c r="L74" s="8" t="s">
        <v>534</v>
      </c>
      <c r="M74" s="8" t="s">
        <v>3560</v>
      </c>
      <c r="N74" s="8" t="s">
        <v>101</v>
      </c>
      <c r="O74" s="7">
        <v>0</v>
      </c>
      <c r="P74" s="10" t="s">
        <v>761</v>
      </c>
      <c r="Q74" s="7" t="s">
        <v>517</v>
      </c>
      <c r="R74" s="7"/>
      <c r="S74" s="7"/>
      <c r="T74" s="7"/>
    </row>
    <row r="75" spans="1:26" ht="66" customHeight="1" x14ac:dyDescent="0.25">
      <c r="A75" s="168">
        <v>112</v>
      </c>
      <c r="B75" s="7"/>
      <c r="C75" s="8" t="s">
        <v>303</v>
      </c>
      <c r="D75" s="7">
        <v>2016</v>
      </c>
      <c r="E75" s="8" t="s">
        <v>304</v>
      </c>
      <c r="F75" s="8" t="s">
        <v>295</v>
      </c>
      <c r="G75" s="7">
        <v>1</v>
      </c>
      <c r="H75" s="8" t="s">
        <v>418</v>
      </c>
      <c r="I75" s="7" t="s">
        <v>424</v>
      </c>
      <c r="J75" s="8" t="s">
        <v>156</v>
      </c>
      <c r="K75" s="92">
        <v>1042</v>
      </c>
      <c r="L75" s="8" t="s">
        <v>807</v>
      </c>
      <c r="M75" s="8" t="s">
        <v>3565</v>
      </c>
      <c r="N75" s="8" t="s">
        <v>461</v>
      </c>
      <c r="O75" s="7">
        <v>0</v>
      </c>
      <c r="P75" s="10" t="s">
        <v>762</v>
      </c>
      <c r="Q75" s="7" t="s">
        <v>693</v>
      </c>
      <c r="R75" s="7" t="s">
        <v>763</v>
      </c>
      <c r="S75" s="7" t="s">
        <v>764</v>
      </c>
      <c r="T75" s="7" t="s">
        <v>765</v>
      </c>
      <c r="U75" s="7" t="s">
        <v>766</v>
      </c>
    </row>
    <row r="76" spans="1:26" ht="66" customHeight="1" x14ac:dyDescent="0.25">
      <c r="A76" s="168">
        <v>113</v>
      </c>
      <c r="B76" s="7"/>
      <c r="C76" s="8" t="s">
        <v>3703</v>
      </c>
      <c r="D76" s="7">
        <v>1998</v>
      </c>
      <c r="E76" s="8" t="s">
        <v>305</v>
      </c>
      <c r="F76" s="8" t="s">
        <v>11</v>
      </c>
      <c r="G76" s="7">
        <v>0</v>
      </c>
      <c r="H76" s="8" t="s">
        <v>544</v>
      </c>
      <c r="I76" s="7" t="s">
        <v>424</v>
      </c>
      <c r="J76" s="8" t="s">
        <v>456</v>
      </c>
      <c r="K76" s="92">
        <v>87</v>
      </c>
      <c r="L76" s="8" t="s">
        <v>767</v>
      </c>
      <c r="M76" s="8" t="s">
        <v>457</v>
      </c>
      <c r="N76" s="8" t="s">
        <v>181</v>
      </c>
      <c r="O76" s="7">
        <v>1</v>
      </c>
      <c r="P76" s="10" t="s">
        <v>1191</v>
      </c>
      <c r="Q76" s="7" t="s">
        <v>768</v>
      </c>
      <c r="R76" s="7" t="s">
        <v>769</v>
      </c>
      <c r="S76" s="7"/>
      <c r="T76" s="7"/>
    </row>
    <row r="77" spans="1:26" ht="66" customHeight="1" x14ac:dyDescent="0.25">
      <c r="A77" s="168">
        <v>114</v>
      </c>
      <c r="B77" s="7" t="s">
        <v>628</v>
      </c>
      <c r="C77" s="8" t="s">
        <v>30</v>
      </c>
      <c r="D77" s="7">
        <v>2001</v>
      </c>
      <c r="E77" s="8" t="s">
        <v>306</v>
      </c>
      <c r="F77" s="8" t="s">
        <v>7</v>
      </c>
      <c r="G77" s="7">
        <v>0</v>
      </c>
      <c r="H77" s="8" t="s">
        <v>770</v>
      </c>
      <c r="I77" s="7" t="s">
        <v>424</v>
      </c>
      <c r="J77" s="8" t="s">
        <v>736</v>
      </c>
      <c r="K77" s="92">
        <v>85</v>
      </c>
      <c r="L77" s="8" t="s">
        <v>457</v>
      </c>
      <c r="M77" s="8" t="s">
        <v>457</v>
      </c>
      <c r="N77" s="8" t="s">
        <v>181</v>
      </c>
      <c r="O77" s="7">
        <v>1</v>
      </c>
      <c r="P77" s="10" t="s">
        <v>772</v>
      </c>
      <c r="Q77" s="7"/>
      <c r="R77" s="7"/>
      <c r="S77" s="7"/>
      <c r="T77" s="7"/>
    </row>
    <row r="78" spans="1:26" ht="66" customHeight="1" x14ac:dyDescent="0.25">
      <c r="A78" s="168">
        <v>114</v>
      </c>
      <c r="B78" s="7" t="s">
        <v>629</v>
      </c>
      <c r="C78" s="8" t="s">
        <v>30</v>
      </c>
      <c r="D78" s="7">
        <v>2001</v>
      </c>
      <c r="E78" s="8" t="s">
        <v>306</v>
      </c>
      <c r="F78" s="8" t="s">
        <v>7</v>
      </c>
      <c r="G78" s="7">
        <v>0</v>
      </c>
      <c r="H78" s="8" t="s">
        <v>771</v>
      </c>
      <c r="I78" s="7" t="s">
        <v>424</v>
      </c>
      <c r="J78" s="8" t="s">
        <v>156</v>
      </c>
      <c r="K78" s="92">
        <v>261</v>
      </c>
      <c r="L78" s="8" t="s">
        <v>773</v>
      </c>
      <c r="M78" s="8" t="s">
        <v>3566</v>
      </c>
      <c r="N78" s="8" t="s">
        <v>101</v>
      </c>
      <c r="O78" s="7">
        <v>0</v>
      </c>
      <c r="P78" s="10" t="s">
        <v>775</v>
      </c>
      <c r="Q78" s="7" t="s">
        <v>774</v>
      </c>
      <c r="R78" s="7"/>
      <c r="S78" s="7"/>
      <c r="T78" s="7"/>
    </row>
    <row r="79" spans="1:26" ht="66" customHeight="1" x14ac:dyDescent="0.25">
      <c r="A79" s="168">
        <v>115</v>
      </c>
      <c r="B79" s="7"/>
      <c r="C79" s="8" t="s">
        <v>307</v>
      </c>
      <c r="D79" s="7">
        <v>2008</v>
      </c>
      <c r="E79" s="8" t="s">
        <v>3704</v>
      </c>
      <c r="F79" s="8" t="s">
        <v>295</v>
      </c>
      <c r="G79" s="7">
        <v>1</v>
      </c>
      <c r="H79" s="8" t="s">
        <v>820</v>
      </c>
      <c r="I79" s="7" t="s">
        <v>424</v>
      </c>
      <c r="J79" s="8" t="s">
        <v>776</v>
      </c>
      <c r="K79" s="92">
        <v>60</v>
      </c>
      <c r="L79" s="8" t="s">
        <v>604</v>
      </c>
      <c r="M79" s="8" t="s">
        <v>604</v>
      </c>
      <c r="N79" s="8" t="s">
        <v>181</v>
      </c>
      <c r="O79" s="7">
        <v>0</v>
      </c>
      <c r="P79" s="10" t="s">
        <v>777</v>
      </c>
      <c r="Q79" s="7" t="s">
        <v>500</v>
      </c>
      <c r="R79" s="7"/>
      <c r="S79" s="7"/>
      <c r="T79" s="7"/>
    </row>
    <row r="80" spans="1:26" ht="66" customHeight="1" x14ac:dyDescent="0.25">
      <c r="A80" s="168">
        <v>116</v>
      </c>
      <c r="B80" s="7"/>
      <c r="C80" s="8" t="s">
        <v>309</v>
      </c>
      <c r="D80" s="7">
        <v>1996</v>
      </c>
      <c r="E80" s="8" t="s">
        <v>308</v>
      </c>
      <c r="F80" s="8" t="s">
        <v>295</v>
      </c>
      <c r="G80" s="7">
        <v>1</v>
      </c>
      <c r="H80" s="8" t="s">
        <v>433</v>
      </c>
      <c r="I80" s="7" t="s">
        <v>424</v>
      </c>
      <c r="J80" s="8" t="s">
        <v>156</v>
      </c>
      <c r="K80" s="92">
        <v>373</v>
      </c>
      <c r="L80" s="8" t="s">
        <v>604</v>
      </c>
      <c r="M80" s="8" t="s">
        <v>604</v>
      </c>
      <c r="N80" s="8" t="s">
        <v>181</v>
      </c>
      <c r="O80" s="7">
        <v>0</v>
      </c>
      <c r="P80" s="10" t="s">
        <v>778</v>
      </c>
      <c r="Q80" s="7" t="s">
        <v>504</v>
      </c>
      <c r="R80" s="7"/>
      <c r="S80" s="7"/>
      <c r="T80" s="7"/>
    </row>
    <row r="81" spans="1:27" ht="66" customHeight="1" x14ac:dyDescent="0.25">
      <c r="A81" s="168">
        <v>117</v>
      </c>
      <c r="B81" s="7"/>
      <c r="C81" s="8" t="s">
        <v>310</v>
      </c>
      <c r="D81" s="7">
        <v>2016</v>
      </c>
      <c r="E81" s="8" t="s">
        <v>311</v>
      </c>
      <c r="F81" s="8" t="s">
        <v>237</v>
      </c>
      <c r="G81" s="7">
        <v>0</v>
      </c>
      <c r="H81" s="8" t="s">
        <v>425</v>
      </c>
      <c r="I81" s="7" t="s">
        <v>424</v>
      </c>
      <c r="J81" s="8" t="s">
        <v>156</v>
      </c>
      <c r="K81" s="92">
        <v>714</v>
      </c>
      <c r="L81" s="8" t="s">
        <v>779</v>
      </c>
      <c r="M81" s="8" t="s">
        <v>3560</v>
      </c>
      <c r="N81" s="8" t="s">
        <v>524</v>
      </c>
      <c r="O81" s="7">
        <v>0</v>
      </c>
      <c r="P81" s="10" t="s">
        <v>780</v>
      </c>
      <c r="Q81" s="10" t="s">
        <v>781</v>
      </c>
      <c r="R81" s="7" t="s">
        <v>782</v>
      </c>
      <c r="S81" s="7" t="s">
        <v>716</v>
      </c>
      <c r="T81" s="7"/>
      <c r="U81" s="2"/>
    </row>
    <row r="82" spans="1:27" ht="66" customHeight="1" x14ac:dyDescent="0.25">
      <c r="A82" s="168">
        <v>118</v>
      </c>
      <c r="B82" s="7"/>
      <c r="C82" s="8" t="s">
        <v>312</v>
      </c>
      <c r="D82" s="7">
        <v>2013</v>
      </c>
      <c r="E82" s="8" t="s">
        <v>313</v>
      </c>
      <c r="F82" s="8" t="s">
        <v>295</v>
      </c>
      <c r="G82" s="7">
        <v>1</v>
      </c>
      <c r="H82" s="8" t="s">
        <v>425</v>
      </c>
      <c r="I82" s="7" t="s">
        <v>424</v>
      </c>
      <c r="J82" s="8" t="s">
        <v>156</v>
      </c>
      <c r="K82" s="92">
        <v>531</v>
      </c>
      <c r="L82" s="8" t="s">
        <v>783</v>
      </c>
      <c r="M82" s="8" t="s">
        <v>3564</v>
      </c>
      <c r="N82" s="8" t="s">
        <v>181</v>
      </c>
      <c r="O82" s="7">
        <v>0</v>
      </c>
      <c r="P82" s="10" t="s">
        <v>784</v>
      </c>
      <c r="Q82" s="7" t="s">
        <v>785</v>
      </c>
      <c r="R82" s="7" t="s">
        <v>786</v>
      </c>
      <c r="S82" s="7" t="s">
        <v>787</v>
      </c>
      <c r="T82" s="7"/>
    </row>
    <row r="83" spans="1:27" ht="66" customHeight="1" x14ac:dyDescent="0.25">
      <c r="A83" s="168">
        <v>118</v>
      </c>
      <c r="B83" s="7"/>
      <c r="C83" s="8" t="s">
        <v>312</v>
      </c>
      <c r="D83" s="7">
        <v>2013</v>
      </c>
      <c r="E83" s="8" t="s">
        <v>313</v>
      </c>
      <c r="F83" s="8" t="s">
        <v>295</v>
      </c>
      <c r="G83" s="7">
        <v>1</v>
      </c>
      <c r="H83" s="8" t="s">
        <v>425</v>
      </c>
      <c r="I83" s="7" t="s">
        <v>424</v>
      </c>
      <c r="J83" s="8" t="s">
        <v>156</v>
      </c>
      <c r="K83" s="92">
        <v>531</v>
      </c>
      <c r="L83" s="8" t="s">
        <v>783</v>
      </c>
      <c r="M83" s="8" t="s">
        <v>3564</v>
      </c>
      <c r="N83" s="8" t="s">
        <v>181</v>
      </c>
      <c r="O83" s="7">
        <v>0</v>
      </c>
      <c r="P83" s="10" t="s">
        <v>788</v>
      </c>
      <c r="Q83" s="7" t="s">
        <v>789</v>
      </c>
      <c r="R83" s="7"/>
      <c r="S83" s="7"/>
      <c r="T83" s="7"/>
    </row>
    <row r="84" spans="1:27" ht="66" customHeight="1" x14ac:dyDescent="0.25">
      <c r="A84" s="168">
        <v>119</v>
      </c>
      <c r="B84" s="7"/>
      <c r="C84" s="8" t="s">
        <v>315</v>
      </c>
      <c r="D84" s="7">
        <v>2011</v>
      </c>
      <c r="E84" s="8" t="s">
        <v>314</v>
      </c>
      <c r="F84" s="8" t="s">
        <v>295</v>
      </c>
      <c r="G84" s="7">
        <v>1</v>
      </c>
      <c r="H84" s="8" t="s">
        <v>425</v>
      </c>
      <c r="I84" s="7" t="s">
        <v>424</v>
      </c>
      <c r="J84" s="8" t="s">
        <v>729</v>
      </c>
      <c r="K84" s="93">
        <v>377580</v>
      </c>
      <c r="L84" s="8" t="s">
        <v>790</v>
      </c>
      <c r="M84" s="8" t="s">
        <v>3565</v>
      </c>
      <c r="N84" s="8" t="s">
        <v>415</v>
      </c>
      <c r="O84" s="7">
        <v>0</v>
      </c>
      <c r="P84" s="10" t="s">
        <v>732</v>
      </c>
      <c r="Q84" s="7" t="s">
        <v>731</v>
      </c>
      <c r="R84" s="7" t="s">
        <v>791</v>
      </c>
      <c r="S84" s="7" t="s">
        <v>792</v>
      </c>
      <c r="T84" s="7" t="s">
        <v>735</v>
      </c>
    </row>
    <row r="85" spans="1:27" s="4" customFormat="1" ht="66" customHeight="1" x14ac:dyDescent="0.25">
      <c r="A85" s="11">
        <v>120</v>
      </c>
      <c r="B85" s="10"/>
      <c r="C85" s="9" t="s">
        <v>316</v>
      </c>
      <c r="D85" s="10">
        <v>2016</v>
      </c>
      <c r="E85" s="9" t="s">
        <v>317</v>
      </c>
      <c r="F85" s="9" t="s">
        <v>7</v>
      </c>
      <c r="G85" s="10">
        <v>1</v>
      </c>
      <c r="H85" s="9" t="s">
        <v>425</v>
      </c>
      <c r="I85" s="10" t="s">
        <v>0</v>
      </c>
      <c r="J85" s="9" t="s">
        <v>156</v>
      </c>
      <c r="K85" s="96">
        <v>1253</v>
      </c>
      <c r="L85" s="9" t="s">
        <v>523</v>
      </c>
      <c r="M85" s="8" t="s">
        <v>523</v>
      </c>
      <c r="N85" s="9" t="s">
        <v>101</v>
      </c>
      <c r="O85" s="10">
        <v>0</v>
      </c>
      <c r="P85" s="10" t="s">
        <v>1229</v>
      </c>
      <c r="Q85" s="10" t="s">
        <v>1230</v>
      </c>
      <c r="R85" s="10" t="s">
        <v>1231</v>
      </c>
      <c r="S85" s="10" t="s">
        <v>1232</v>
      </c>
      <c r="T85" s="10" t="s">
        <v>1233</v>
      </c>
      <c r="U85" s="10" t="s">
        <v>1234</v>
      </c>
    </row>
    <row r="86" spans="1:27" s="7" customFormat="1" ht="66" customHeight="1" x14ac:dyDescent="0.25">
      <c r="A86" s="168">
        <v>121</v>
      </c>
      <c r="C86" s="8" t="s">
        <v>318</v>
      </c>
      <c r="D86" s="7">
        <v>2014</v>
      </c>
      <c r="E86" s="8" t="s">
        <v>319</v>
      </c>
      <c r="F86" s="8" t="s">
        <v>295</v>
      </c>
      <c r="G86" s="7">
        <v>1</v>
      </c>
      <c r="H86" s="8" t="s">
        <v>425</v>
      </c>
      <c r="I86" s="7" t="s">
        <v>424</v>
      </c>
      <c r="J86" s="8" t="s">
        <v>156</v>
      </c>
      <c r="K86" s="92">
        <v>675</v>
      </c>
      <c r="L86" s="8" t="s">
        <v>604</v>
      </c>
      <c r="M86" s="8" t="s">
        <v>604</v>
      </c>
      <c r="N86" s="8" t="s">
        <v>181</v>
      </c>
      <c r="O86" s="7">
        <v>0</v>
      </c>
      <c r="P86" s="10" t="s">
        <v>793</v>
      </c>
      <c r="Q86" s="7" t="s">
        <v>794</v>
      </c>
      <c r="R86" s="7" t="s">
        <v>795</v>
      </c>
      <c r="S86" s="7" t="s">
        <v>796</v>
      </c>
      <c r="T86" s="7" t="s">
        <v>797</v>
      </c>
      <c r="U86" s="7" t="s">
        <v>798</v>
      </c>
      <c r="V86" s="7" t="s">
        <v>799</v>
      </c>
      <c r="W86" s="7" t="s">
        <v>800</v>
      </c>
      <c r="X86" s="7" t="s">
        <v>801</v>
      </c>
      <c r="Y86" s="7" t="s">
        <v>747</v>
      </c>
    </row>
    <row r="87" spans="1:27" ht="66" customHeight="1" x14ac:dyDescent="0.25">
      <c r="A87" s="168">
        <v>122</v>
      </c>
      <c r="B87" s="7"/>
      <c r="C87" s="8" t="s">
        <v>320</v>
      </c>
      <c r="D87" s="7">
        <v>2007</v>
      </c>
      <c r="E87" s="8" t="s">
        <v>321</v>
      </c>
      <c r="F87" s="8" t="s">
        <v>322</v>
      </c>
      <c r="G87" s="7">
        <v>1</v>
      </c>
      <c r="H87" s="8" t="s">
        <v>802</v>
      </c>
      <c r="I87" s="7" t="s">
        <v>424</v>
      </c>
      <c r="J87" s="8" t="s">
        <v>729</v>
      </c>
      <c r="K87" s="92">
        <v>59981</v>
      </c>
      <c r="L87" s="8" t="s">
        <v>803</v>
      </c>
      <c r="M87" s="8" t="s">
        <v>3565</v>
      </c>
      <c r="N87" s="8" t="s">
        <v>804</v>
      </c>
      <c r="O87" s="7">
        <v>0</v>
      </c>
      <c r="P87" s="10" t="s">
        <v>805</v>
      </c>
      <c r="Q87" s="7"/>
      <c r="R87" s="7"/>
      <c r="S87" s="7"/>
      <c r="T87" s="7"/>
    </row>
    <row r="88" spans="1:27" s="4" customFormat="1" ht="66" customHeight="1" x14ac:dyDescent="0.25">
      <c r="A88" s="11">
        <v>123</v>
      </c>
      <c r="B88" s="10"/>
      <c r="C88" s="9" t="s">
        <v>323</v>
      </c>
      <c r="D88" s="10">
        <v>2013</v>
      </c>
      <c r="E88" s="9" t="s">
        <v>324</v>
      </c>
      <c r="F88" s="9" t="s">
        <v>3</v>
      </c>
      <c r="G88" s="10">
        <v>1</v>
      </c>
      <c r="H88" s="9" t="s">
        <v>533</v>
      </c>
      <c r="I88" s="10" t="s">
        <v>419</v>
      </c>
      <c r="J88" s="9" t="s">
        <v>156</v>
      </c>
      <c r="K88" s="96">
        <v>3979</v>
      </c>
      <c r="L88" s="9" t="s">
        <v>806</v>
      </c>
      <c r="M88" s="8" t="s">
        <v>523</v>
      </c>
      <c r="N88" s="9" t="s">
        <v>101</v>
      </c>
      <c r="O88" s="10">
        <v>0</v>
      </c>
      <c r="P88" s="10" t="s">
        <v>808</v>
      </c>
      <c r="Q88" s="10"/>
      <c r="R88" s="10"/>
      <c r="S88" s="10"/>
      <c r="T88" s="10"/>
      <c r="U88" s="10"/>
    </row>
    <row r="89" spans="1:27" s="10" customFormat="1" ht="66" customHeight="1" x14ac:dyDescent="0.25">
      <c r="A89" s="11">
        <v>124</v>
      </c>
      <c r="B89" s="10" t="s">
        <v>628</v>
      </c>
      <c r="C89" s="9" t="s">
        <v>325</v>
      </c>
      <c r="D89" s="10">
        <v>2000</v>
      </c>
      <c r="E89" s="9" t="s">
        <v>326</v>
      </c>
      <c r="F89" s="9" t="s">
        <v>7</v>
      </c>
      <c r="G89" s="10">
        <v>1</v>
      </c>
      <c r="H89" s="9" t="s">
        <v>690</v>
      </c>
      <c r="I89" s="10" t="s">
        <v>424</v>
      </c>
      <c r="J89" s="9" t="s">
        <v>776</v>
      </c>
      <c r="K89" s="96">
        <v>108</v>
      </c>
      <c r="L89" s="9" t="s">
        <v>1333</v>
      </c>
      <c r="M89" s="8" t="s">
        <v>3569</v>
      </c>
      <c r="N89" s="9" t="s">
        <v>461</v>
      </c>
      <c r="O89" s="10">
        <v>0</v>
      </c>
      <c r="P89" s="10" t="s">
        <v>1334</v>
      </c>
      <c r="Q89" s="10" t="s">
        <v>1335</v>
      </c>
      <c r="R89" s="10" t="s">
        <v>1336</v>
      </c>
      <c r="S89" s="10" t="s">
        <v>1342</v>
      </c>
      <c r="T89" s="10" t="s">
        <v>1343</v>
      </c>
      <c r="U89" s="10" t="s">
        <v>1344</v>
      </c>
      <c r="V89" s="10" t="s">
        <v>964</v>
      </c>
      <c r="W89" s="10" t="s">
        <v>1339</v>
      </c>
      <c r="X89" s="10" t="s">
        <v>906</v>
      </c>
    </row>
    <row r="90" spans="1:27" s="4" customFormat="1" ht="66" customHeight="1" x14ac:dyDescent="0.25">
      <c r="A90" s="11">
        <v>124</v>
      </c>
      <c r="B90" s="10" t="s">
        <v>629</v>
      </c>
      <c r="C90" s="9" t="s">
        <v>325</v>
      </c>
      <c r="D90" s="10">
        <v>2000</v>
      </c>
      <c r="E90" s="9" t="s">
        <v>326</v>
      </c>
      <c r="F90" s="9" t="s">
        <v>7</v>
      </c>
      <c r="G90" s="10">
        <v>1</v>
      </c>
      <c r="H90" s="9" t="s">
        <v>690</v>
      </c>
      <c r="I90" s="10" t="s">
        <v>424</v>
      </c>
      <c r="J90" s="9" t="s">
        <v>776</v>
      </c>
      <c r="K90" s="96">
        <v>108</v>
      </c>
      <c r="L90" s="9" t="s">
        <v>1333</v>
      </c>
      <c r="M90" s="8" t="s">
        <v>3570</v>
      </c>
      <c r="N90" s="9" t="s">
        <v>461</v>
      </c>
      <c r="O90" s="10">
        <v>0</v>
      </c>
      <c r="P90" s="10" t="s">
        <v>1348</v>
      </c>
      <c r="Q90" s="10" t="s">
        <v>1349</v>
      </c>
      <c r="R90" s="10" t="s">
        <v>1350</v>
      </c>
      <c r="S90" s="10" t="s">
        <v>1351</v>
      </c>
      <c r="T90" s="10"/>
      <c r="U90" s="10"/>
    </row>
    <row r="91" spans="1:27" s="4" customFormat="1" ht="66" customHeight="1" x14ac:dyDescent="0.25">
      <c r="A91" s="11">
        <v>124</v>
      </c>
      <c r="B91" s="10" t="s">
        <v>631</v>
      </c>
      <c r="C91" s="9" t="s">
        <v>325</v>
      </c>
      <c r="D91" s="10">
        <v>2000</v>
      </c>
      <c r="E91" s="9" t="s">
        <v>326</v>
      </c>
      <c r="F91" s="9" t="s">
        <v>7</v>
      </c>
      <c r="G91" s="10">
        <v>1</v>
      </c>
      <c r="H91" s="9" t="s">
        <v>690</v>
      </c>
      <c r="I91" s="10" t="s">
        <v>424</v>
      </c>
      <c r="J91" s="9" t="s">
        <v>776</v>
      </c>
      <c r="K91" s="96">
        <v>109</v>
      </c>
      <c r="L91" s="9" t="s">
        <v>1333</v>
      </c>
      <c r="M91" s="8" t="s">
        <v>1333</v>
      </c>
      <c r="N91" s="9" t="s">
        <v>461</v>
      </c>
      <c r="O91" s="10">
        <v>0</v>
      </c>
      <c r="P91" s="10" t="s">
        <v>1337</v>
      </c>
      <c r="Q91" s="10" t="s">
        <v>1338</v>
      </c>
      <c r="R91" s="10" t="s">
        <v>1335</v>
      </c>
      <c r="S91" s="10" t="s">
        <v>1336</v>
      </c>
      <c r="T91" s="10" t="s">
        <v>1345</v>
      </c>
      <c r="U91" s="10" t="s">
        <v>1346</v>
      </c>
      <c r="V91" s="10" t="s">
        <v>1347</v>
      </c>
      <c r="W91" s="10" t="s">
        <v>1344</v>
      </c>
      <c r="X91" s="10" t="s">
        <v>1340</v>
      </c>
      <c r="Y91" s="10" t="s">
        <v>1341</v>
      </c>
      <c r="Z91" s="4" t="s">
        <v>1339</v>
      </c>
      <c r="AA91" s="4" t="s">
        <v>906</v>
      </c>
    </row>
    <row r="92" spans="1:27" s="4" customFormat="1" ht="66" customHeight="1" x14ac:dyDescent="0.25">
      <c r="A92" s="11">
        <v>124</v>
      </c>
      <c r="B92" s="10" t="s">
        <v>630</v>
      </c>
      <c r="C92" s="9" t="s">
        <v>325</v>
      </c>
      <c r="D92" s="10">
        <v>2000</v>
      </c>
      <c r="E92" s="9" t="s">
        <v>326</v>
      </c>
      <c r="F92" s="9" t="s">
        <v>7</v>
      </c>
      <c r="G92" s="10">
        <v>1</v>
      </c>
      <c r="H92" s="9" t="s">
        <v>690</v>
      </c>
      <c r="I92" s="10" t="s">
        <v>424</v>
      </c>
      <c r="J92" s="9" t="s">
        <v>776</v>
      </c>
      <c r="K92" s="96">
        <v>109</v>
      </c>
      <c r="L92" s="9" t="s">
        <v>1333</v>
      </c>
      <c r="M92" s="8" t="s">
        <v>1333</v>
      </c>
      <c r="N92" s="9" t="s">
        <v>461</v>
      </c>
      <c r="O92" s="10">
        <v>0</v>
      </c>
      <c r="P92" s="10" t="s">
        <v>1348</v>
      </c>
      <c r="Q92" s="10" t="s">
        <v>1349</v>
      </c>
      <c r="R92" s="10" t="s">
        <v>1350</v>
      </c>
      <c r="S92" s="10" t="s">
        <v>1351</v>
      </c>
      <c r="T92" s="10"/>
      <c r="U92" s="10"/>
    </row>
    <row r="93" spans="1:27" ht="66" customHeight="1" x14ac:dyDescent="0.25">
      <c r="A93" s="168">
        <v>128</v>
      </c>
      <c r="B93" s="7"/>
      <c r="C93" s="8" t="s">
        <v>328</v>
      </c>
      <c r="D93" s="7">
        <v>2003</v>
      </c>
      <c r="E93" s="8" t="s">
        <v>329</v>
      </c>
      <c r="F93" s="8" t="s">
        <v>237</v>
      </c>
      <c r="G93" s="7">
        <v>0</v>
      </c>
      <c r="H93" s="8" t="s">
        <v>809</v>
      </c>
      <c r="I93" s="7" t="s">
        <v>424</v>
      </c>
      <c r="J93" s="8" t="s">
        <v>456</v>
      </c>
      <c r="K93" s="92">
        <v>295</v>
      </c>
      <c r="L93" s="8" t="s">
        <v>545</v>
      </c>
      <c r="M93" s="8" t="s">
        <v>457</v>
      </c>
      <c r="N93" s="8" t="s">
        <v>181</v>
      </c>
      <c r="O93" s="7">
        <v>1</v>
      </c>
      <c r="P93" s="10" t="s">
        <v>508</v>
      </c>
      <c r="Q93" s="7" t="s">
        <v>500</v>
      </c>
      <c r="R93" s="7" t="s">
        <v>810</v>
      </c>
      <c r="S93" s="7" t="s">
        <v>811</v>
      </c>
      <c r="T93" s="7"/>
    </row>
    <row r="94" spans="1:27" ht="66" customHeight="1" x14ac:dyDescent="0.25">
      <c r="A94" s="168">
        <v>131</v>
      </c>
      <c r="B94" s="7"/>
      <c r="C94" s="8" t="s">
        <v>331</v>
      </c>
      <c r="D94" s="7">
        <v>2010</v>
      </c>
      <c r="E94" s="8" t="s">
        <v>332</v>
      </c>
      <c r="F94" s="8" t="s">
        <v>6</v>
      </c>
      <c r="G94" s="7">
        <v>1</v>
      </c>
      <c r="H94" s="8" t="s">
        <v>425</v>
      </c>
      <c r="I94" s="7" t="s">
        <v>424</v>
      </c>
      <c r="J94" s="8" t="s">
        <v>156</v>
      </c>
      <c r="K94" s="92">
        <v>650</v>
      </c>
      <c r="L94" s="8" t="s">
        <v>604</v>
      </c>
      <c r="M94" s="8" t="s">
        <v>604</v>
      </c>
      <c r="N94" s="8" t="s">
        <v>812</v>
      </c>
      <c r="O94" s="7">
        <v>0</v>
      </c>
      <c r="P94" s="10" t="s">
        <v>813</v>
      </c>
      <c r="Q94" s="7" t="s">
        <v>814</v>
      </c>
      <c r="R94" s="7"/>
      <c r="S94" s="7"/>
      <c r="T94" s="7"/>
    </row>
    <row r="95" spans="1:27" ht="66" customHeight="1" x14ac:dyDescent="0.25">
      <c r="A95" s="168">
        <v>132</v>
      </c>
      <c r="B95" s="7"/>
      <c r="C95" s="8" t="s">
        <v>333</v>
      </c>
      <c r="D95" s="7">
        <v>2005</v>
      </c>
      <c r="E95" s="8" t="s">
        <v>334</v>
      </c>
      <c r="F95" s="8" t="s">
        <v>10</v>
      </c>
      <c r="G95" s="7">
        <v>1</v>
      </c>
      <c r="H95" s="8" t="s">
        <v>425</v>
      </c>
      <c r="I95" s="7" t="s">
        <v>815</v>
      </c>
      <c r="J95" s="8" t="s">
        <v>156</v>
      </c>
      <c r="K95" s="92">
        <v>229</v>
      </c>
      <c r="L95" s="8" t="s">
        <v>604</v>
      </c>
      <c r="M95" s="8" t="s">
        <v>604</v>
      </c>
      <c r="N95" s="8" t="s">
        <v>702</v>
      </c>
      <c r="O95" s="7">
        <v>0</v>
      </c>
      <c r="P95" s="10" t="s">
        <v>816</v>
      </c>
      <c r="Q95" s="7" t="s">
        <v>817</v>
      </c>
      <c r="R95" s="7" t="s">
        <v>818</v>
      </c>
      <c r="S95" s="7" t="s">
        <v>819</v>
      </c>
      <c r="T95" s="7"/>
    </row>
    <row r="96" spans="1:27" s="4" customFormat="1" ht="66" customHeight="1" x14ac:dyDescent="0.25">
      <c r="A96" s="11">
        <v>134</v>
      </c>
      <c r="B96" s="10" t="s">
        <v>628</v>
      </c>
      <c r="C96" s="9" t="s">
        <v>336</v>
      </c>
      <c r="D96" s="10">
        <v>1997</v>
      </c>
      <c r="E96" s="9" t="s">
        <v>337</v>
      </c>
      <c r="F96" s="9" t="s">
        <v>338</v>
      </c>
      <c r="G96" s="10">
        <v>1</v>
      </c>
      <c r="H96" s="9" t="s">
        <v>533</v>
      </c>
      <c r="I96" s="10" t="s">
        <v>424</v>
      </c>
      <c r="J96" s="9" t="s">
        <v>156</v>
      </c>
      <c r="K96" s="96">
        <v>70</v>
      </c>
      <c r="L96" s="9" t="s">
        <v>1205</v>
      </c>
      <c r="M96" s="8" t="s">
        <v>3561</v>
      </c>
      <c r="N96" s="9" t="s">
        <v>1207</v>
      </c>
      <c r="O96" s="10">
        <v>0</v>
      </c>
      <c r="P96" s="10" t="s">
        <v>1208</v>
      </c>
      <c r="Q96" s="10" t="s">
        <v>1209</v>
      </c>
      <c r="R96" s="10" t="s">
        <v>1210</v>
      </c>
      <c r="S96" s="10" t="s">
        <v>1211</v>
      </c>
      <c r="T96" s="10" t="s">
        <v>1212</v>
      </c>
      <c r="U96" s="10" t="s">
        <v>1213</v>
      </c>
      <c r="V96" s="4" t="s">
        <v>1214</v>
      </c>
      <c r="W96" s="4" t="s">
        <v>1215</v>
      </c>
      <c r="X96" s="4" t="s">
        <v>1216</v>
      </c>
      <c r="Y96" s="4" t="s">
        <v>1217</v>
      </c>
      <c r="Z96" s="4" t="s">
        <v>1218</v>
      </c>
      <c r="AA96" s="4" t="s">
        <v>1219</v>
      </c>
    </row>
    <row r="97" spans="1:28" s="4" customFormat="1" ht="66" customHeight="1" x14ac:dyDescent="0.25">
      <c r="A97" s="11">
        <v>134</v>
      </c>
      <c r="B97" s="10" t="s">
        <v>629</v>
      </c>
      <c r="C97" s="9" t="s">
        <v>336</v>
      </c>
      <c r="D97" s="10">
        <v>1997</v>
      </c>
      <c r="E97" s="9" t="s">
        <v>337</v>
      </c>
      <c r="F97" s="9" t="s">
        <v>338</v>
      </c>
      <c r="G97" s="10">
        <v>1</v>
      </c>
      <c r="H97" s="9" t="s">
        <v>533</v>
      </c>
      <c r="I97" s="10" t="s">
        <v>424</v>
      </c>
      <c r="J97" s="9" t="s">
        <v>156</v>
      </c>
      <c r="K97" s="96">
        <v>165</v>
      </c>
      <c r="L97" s="9" t="s">
        <v>1206</v>
      </c>
      <c r="M97" s="8" t="s">
        <v>604</v>
      </c>
      <c r="N97" s="9" t="s">
        <v>1207</v>
      </c>
      <c r="O97" s="10">
        <v>0</v>
      </c>
      <c r="P97" s="10" t="s">
        <v>1220</v>
      </c>
      <c r="Q97" s="10" t="s">
        <v>1209</v>
      </c>
      <c r="R97" s="10" t="s">
        <v>1210</v>
      </c>
      <c r="S97" s="10" t="s">
        <v>1211</v>
      </c>
      <c r="T97" s="10" t="s">
        <v>1212</v>
      </c>
      <c r="U97" s="10" t="s">
        <v>1213</v>
      </c>
      <c r="V97" s="4" t="s">
        <v>1221</v>
      </c>
      <c r="W97" s="4" t="s">
        <v>1215</v>
      </c>
      <c r="X97" s="4" t="s">
        <v>1216</v>
      </c>
      <c r="Y97" s="4" t="s">
        <v>1217</v>
      </c>
      <c r="Z97" s="4" t="s">
        <v>1218</v>
      </c>
      <c r="AA97" s="4" t="s">
        <v>1222</v>
      </c>
    </row>
    <row r="98" spans="1:28" ht="66" customHeight="1" x14ac:dyDescent="0.25">
      <c r="A98" s="168">
        <v>135</v>
      </c>
      <c r="B98" s="7"/>
      <c r="C98" s="8" t="s">
        <v>3705</v>
      </c>
      <c r="D98" s="7">
        <v>2000</v>
      </c>
      <c r="E98" s="8" t="s">
        <v>339</v>
      </c>
      <c r="F98" s="8" t="s">
        <v>37</v>
      </c>
      <c r="G98" s="7">
        <v>0</v>
      </c>
      <c r="H98" s="8" t="s">
        <v>820</v>
      </c>
      <c r="I98" s="7" t="s">
        <v>424</v>
      </c>
      <c r="J98" s="8" t="s">
        <v>456</v>
      </c>
      <c r="K98" s="92">
        <v>151</v>
      </c>
      <c r="L98" s="8" t="s">
        <v>821</v>
      </c>
      <c r="M98" s="8" t="s">
        <v>3571</v>
      </c>
      <c r="N98" s="8" t="s">
        <v>181</v>
      </c>
      <c r="O98" s="7">
        <v>1</v>
      </c>
      <c r="P98" s="10" t="s">
        <v>822</v>
      </c>
      <c r="Q98" s="7" t="s">
        <v>500</v>
      </c>
      <c r="R98" s="7"/>
      <c r="S98" s="7"/>
      <c r="T98" s="7"/>
    </row>
    <row r="99" spans="1:28" ht="66" customHeight="1" x14ac:dyDescent="0.25">
      <c r="A99" s="168">
        <v>136</v>
      </c>
      <c r="B99" s="7" t="s">
        <v>628</v>
      </c>
      <c r="C99" s="8" t="s">
        <v>340</v>
      </c>
      <c r="D99" s="7">
        <v>2002</v>
      </c>
      <c r="E99" s="8" t="s">
        <v>341</v>
      </c>
      <c r="F99" s="8" t="s">
        <v>37</v>
      </c>
      <c r="G99" s="7">
        <v>0</v>
      </c>
      <c r="H99" s="8" t="s">
        <v>823</v>
      </c>
      <c r="I99" s="7" t="s">
        <v>424</v>
      </c>
      <c r="J99" s="8" t="s">
        <v>456</v>
      </c>
      <c r="K99" s="92">
        <v>138</v>
      </c>
      <c r="L99" s="8" t="s">
        <v>545</v>
      </c>
      <c r="M99" s="8" t="s">
        <v>457</v>
      </c>
      <c r="N99" s="8" t="s">
        <v>181</v>
      </c>
      <c r="O99" s="7">
        <v>1</v>
      </c>
      <c r="P99" s="10" t="s">
        <v>824</v>
      </c>
      <c r="Q99" s="7" t="s">
        <v>825</v>
      </c>
      <c r="R99" s="7"/>
      <c r="S99" s="7"/>
      <c r="T99" s="7"/>
    </row>
    <row r="100" spans="1:28" ht="66" customHeight="1" x14ac:dyDescent="0.25">
      <c r="A100" s="168">
        <v>136</v>
      </c>
      <c r="B100" s="7" t="s">
        <v>629</v>
      </c>
      <c r="C100" s="8" t="s">
        <v>340</v>
      </c>
      <c r="D100" s="7">
        <v>2002</v>
      </c>
      <c r="E100" s="8" t="s">
        <v>341</v>
      </c>
      <c r="F100" s="8" t="s">
        <v>37</v>
      </c>
      <c r="G100" s="7">
        <v>0</v>
      </c>
      <c r="H100" s="8" t="s">
        <v>823</v>
      </c>
      <c r="I100" s="7" t="s">
        <v>424</v>
      </c>
      <c r="J100" s="8" t="s">
        <v>456</v>
      </c>
      <c r="K100" s="92">
        <v>87</v>
      </c>
      <c r="L100" s="8" t="s">
        <v>545</v>
      </c>
      <c r="M100" s="8" t="s">
        <v>457</v>
      </c>
      <c r="N100" s="8" t="s">
        <v>181</v>
      </c>
      <c r="O100" s="7">
        <v>1</v>
      </c>
      <c r="P100" s="7" t="s">
        <v>826</v>
      </c>
      <c r="Q100" s="7"/>
      <c r="R100" s="7"/>
      <c r="S100" s="7"/>
      <c r="T100" s="7"/>
      <c r="U100" s="2"/>
    </row>
    <row r="101" spans="1:28" ht="66" customHeight="1" x14ac:dyDescent="0.25">
      <c r="A101" s="168">
        <v>138</v>
      </c>
      <c r="B101" s="7"/>
      <c r="C101" s="8" t="s">
        <v>342</v>
      </c>
      <c r="D101" s="7">
        <v>2014</v>
      </c>
      <c r="E101" s="8" t="s">
        <v>343</v>
      </c>
      <c r="F101" s="8" t="s">
        <v>3</v>
      </c>
      <c r="G101" s="7">
        <v>1</v>
      </c>
      <c r="H101" s="8" t="s">
        <v>425</v>
      </c>
      <c r="I101" s="7" t="s">
        <v>419</v>
      </c>
      <c r="J101" s="8" t="s">
        <v>156</v>
      </c>
      <c r="K101" s="92">
        <v>159</v>
      </c>
      <c r="L101" s="8" t="s">
        <v>827</v>
      </c>
      <c r="M101" s="8" t="s">
        <v>604</v>
      </c>
      <c r="N101" s="8" t="s">
        <v>461</v>
      </c>
      <c r="O101" s="7">
        <v>0</v>
      </c>
      <c r="P101" s="10" t="s">
        <v>828</v>
      </c>
      <c r="Q101" s="7" t="s">
        <v>829</v>
      </c>
      <c r="R101" s="7" t="s">
        <v>830</v>
      </c>
      <c r="S101" s="7" t="s">
        <v>831</v>
      </c>
      <c r="T101" s="7" t="s">
        <v>832</v>
      </c>
      <c r="U101" s="7" t="s">
        <v>833</v>
      </c>
      <c r="V101" s="7" t="s">
        <v>834</v>
      </c>
      <c r="W101" s="7" t="s">
        <v>837</v>
      </c>
      <c r="X101" s="7" t="s">
        <v>835</v>
      </c>
      <c r="Y101" s="7" t="s">
        <v>836</v>
      </c>
      <c r="Z101" s="7" t="s">
        <v>746</v>
      </c>
      <c r="AA101" s="7" t="s">
        <v>838</v>
      </c>
    </row>
    <row r="102" spans="1:28" ht="66" customHeight="1" x14ac:dyDescent="0.25">
      <c r="A102" s="168">
        <v>139</v>
      </c>
      <c r="B102" s="7"/>
      <c r="C102" s="8" t="s">
        <v>191</v>
      </c>
      <c r="D102" s="7">
        <v>2015</v>
      </c>
      <c r="E102" s="8" t="s">
        <v>344</v>
      </c>
      <c r="F102" s="8" t="s">
        <v>330</v>
      </c>
      <c r="G102" s="7">
        <v>1</v>
      </c>
      <c r="H102" s="8" t="s">
        <v>425</v>
      </c>
      <c r="I102" s="7" t="s">
        <v>424</v>
      </c>
      <c r="J102" s="8" t="s">
        <v>156</v>
      </c>
      <c r="K102" s="92">
        <v>3757</v>
      </c>
      <c r="L102" s="8" t="s">
        <v>839</v>
      </c>
      <c r="M102" s="8" t="s">
        <v>604</v>
      </c>
      <c r="N102" s="8" t="s">
        <v>101</v>
      </c>
      <c r="O102" s="7">
        <v>0</v>
      </c>
      <c r="P102" s="10" t="s">
        <v>801</v>
      </c>
      <c r="Q102" s="7" t="s">
        <v>840</v>
      </c>
      <c r="R102" s="7" t="s">
        <v>841</v>
      </c>
      <c r="S102" s="7" t="s">
        <v>842</v>
      </c>
      <c r="T102" s="7"/>
    </row>
    <row r="103" spans="1:28" ht="66" customHeight="1" x14ac:dyDescent="0.25">
      <c r="A103" s="168">
        <v>141</v>
      </c>
      <c r="B103" s="7"/>
      <c r="C103" s="8" t="s">
        <v>347</v>
      </c>
      <c r="D103" s="7">
        <v>2000</v>
      </c>
      <c r="E103" s="8" t="s">
        <v>345</v>
      </c>
      <c r="F103" s="8" t="s">
        <v>346</v>
      </c>
      <c r="G103" s="7">
        <v>1</v>
      </c>
      <c r="H103" s="8" t="s">
        <v>425</v>
      </c>
      <c r="I103" s="7" t="s">
        <v>419</v>
      </c>
      <c r="J103" s="8" t="s">
        <v>156</v>
      </c>
      <c r="K103" s="92">
        <v>77</v>
      </c>
      <c r="L103" s="8" t="s">
        <v>604</v>
      </c>
      <c r="M103" s="8" t="s">
        <v>604</v>
      </c>
      <c r="N103" s="8" t="s">
        <v>843</v>
      </c>
      <c r="O103" s="7">
        <v>0</v>
      </c>
      <c r="P103" s="10" t="s">
        <v>844</v>
      </c>
      <c r="Q103" s="7" t="s">
        <v>845</v>
      </c>
      <c r="R103" s="7"/>
      <c r="S103" s="7"/>
      <c r="T103" s="7"/>
    </row>
    <row r="104" spans="1:28" s="7" customFormat="1" ht="66" customHeight="1" x14ac:dyDescent="0.25">
      <c r="A104" s="168">
        <v>142</v>
      </c>
      <c r="C104" s="8" t="s">
        <v>348</v>
      </c>
      <c r="D104" s="7">
        <v>2005</v>
      </c>
      <c r="E104" s="8" t="s">
        <v>349</v>
      </c>
      <c r="F104" s="8" t="s">
        <v>350</v>
      </c>
      <c r="G104" s="7">
        <v>1</v>
      </c>
      <c r="H104" s="8" t="s">
        <v>441</v>
      </c>
      <c r="I104" s="7" t="s">
        <v>419</v>
      </c>
      <c r="J104" s="8" t="s">
        <v>156</v>
      </c>
      <c r="K104" s="92">
        <v>204</v>
      </c>
      <c r="L104" s="8" t="s">
        <v>839</v>
      </c>
      <c r="M104" s="8" t="s">
        <v>604</v>
      </c>
      <c r="N104" s="8" t="s">
        <v>846</v>
      </c>
      <c r="O104" s="7">
        <v>0</v>
      </c>
      <c r="P104" s="10" t="s">
        <v>847</v>
      </c>
      <c r="Q104" s="7" t="s">
        <v>794</v>
      </c>
      <c r="R104" s="7" t="s">
        <v>848</v>
      </c>
      <c r="S104" s="7" t="s">
        <v>849</v>
      </c>
      <c r="T104" s="7" t="s">
        <v>836</v>
      </c>
      <c r="U104" s="7" t="s">
        <v>850</v>
      </c>
      <c r="V104" s="7" t="s">
        <v>851</v>
      </c>
      <c r="W104" s="7" t="s">
        <v>504</v>
      </c>
    </row>
    <row r="105" spans="1:28" ht="66" customHeight="1" x14ac:dyDescent="0.25">
      <c r="A105" s="168">
        <v>148</v>
      </c>
      <c r="B105" s="7"/>
      <c r="C105" s="8" t="s">
        <v>3706</v>
      </c>
      <c r="D105" s="7">
        <v>2013</v>
      </c>
      <c r="E105" s="8" t="s">
        <v>351</v>
      </c>
      <c r="F105" s="8" t="s">
        <v>34</v>
      </c>
      <c r="G105" s="7">
        <v>0</v>
      </c>
      <c r="H105" s="8" t="s">
        <v>425</v>
      </c>
      <c r="I105" s="7" t="s">
        <v>179</v>
      </c>
      <c r="J105" s="8" t="s">
        <v>156</v>
      </c>
      <c r="K105" s="92">
        <v>2987</v>
      </c>
      <c r="L105" s="8" t="s">
        <v>534</v>
      </c>
      <c r="M105" s="8" t="s">
        <v>3560</v>
      </c>
      <c r="N105" s="8" t="s">
        <v>101</v>
      </c>
      <c r="O105" s="7">
        <v>0</v>
      </c>
      <c r="P105" s="10" t="s">
        <v>852</v>
      </c>
      <c r="Q105" s="7" t="s">
        <v>853</v>
      </c>
      <c r="R105" s="7" t="s">
        <v>854</v>
      </c>
      <c r="S105" s="7" t="s">
        <v>536</v>
      </c>
      <c r="T105" s="7"/>
    </row>
    <row r="106" spans="1:28" ht="66" customHeight="1" x14ac:dyDescent="0.25">
      <c r="A106" s="168">
        <v>149</v>
      </c>
      <c r="B106" s="7"/>
      <c r="C106" s="8" t="s">
        <v>352</v>
      </c>
      <c r="D106" s="7">
        <v>2014</v>
      </c>
      <c r="E106" s="8" t="s">
        <v>353</v>
      </c>
      <c r="F106" s="8" t="s">
        <v>295</v>
      </c>
      <c r="G106" s="7">
        <v>1</v>
      </c>
      <c r="H106" s="8" t="s">
        <v>433</v>
      </c>
      <c r="I106" s="7" t="s">
        <v>855</v>
      </c>
      <c r="J106" s="8" t="s">
        <v>856</v>
      </c>
      <c r="K106" s="92">
        <v>174</v>
      </c>
      <c r="L106" s="8" t="s">
        <v>604</v>
      </c>
      <c r="M106" s="8" t="s">
        <v>604</v>
      </c>
      <c r="N106" s="8" t="s">
        <v>639</v>
      </c>
      <c r="O106" s="7">
        <v>0</v>
      </c>
      <c r="P106" s="10" t="s">
        <v>857</v>
      </c>
      <c r="Q106" s="7" t="s">
        <v>504</v>
      </c>
      <c r="R106" s="7" t="s">
        <v>858</v>
      </c>
      <c r="S106" s="7"/>
      <c r="T106" s="7"/>
    </row>
    <row r="107" spans="1:28" s="7" customFormat="1" ht="66" customHeight="1" x14ac:dyDescent="0.25">
      <c r="A107" s="168">
        <v>154</v>
      </c>
      <c r="B107" s="7" t="s">
        <v>628</v>
      </c>
      <c r="C107" s="8" t="s">
        <v>354</v>
      </c>
      <c r="D107" s="7">
        <v>2009</v>
      </c>
      <c r="E107" s="8" t="s">
        <v>355</v>
      </c>
      <c r="F107" s="8" t="s">
        <v>37</v>
      </c>
      <c r="G107" s="7">
        <v>0</v>
      </c>
      <c r="H107" s="8" t="s">
        <v>425</v>
      </c>
      <c r="I107" s="7" t="s">
        <v>424</v>
      </c>
      <c r="J107" s="8" t="s">
        <v>456</v>
      </c>
      <c r="K107" s="92">
        <v>205</v>
      </c>
      <c r="L107" s="8" t="s">
        <v>545</v>
      </c>
      <c r="M107" s="8" t="s">
        <v>457</v>
      </c>
      <c r="N107" s="8" t="s">
        <v>181</v>
      </c>
      <c r="O107" s="7">
        <v>1</v>
      </c>
      <c r="P107" s="10" t="s">
        <v>858</v>
      </c>
      <c r="Q107" s="7" t="s">
        <v>864</v>
      </c>
      <c r="R107" s="7" t="s">
        <v>859</v>
      </c>
      <c r="S107" s="7" t="s">
        <v>860</v>
      </c>
      <c r="T107" s="7" t="s">
        <v>861</v>
      </c>
      <c r="U107" s="7" t="s">
        <v>857</v>
      </c>
      <c r="V107" s="7" t="s">
        <v>862</v>
      </c>
      <c r="W107" s="7" t="s">
        <v>863</v>
      </c>
    </row>
    <row r="108" spans="1:28" s="7" customFormat="1" ht="66" customHeight="1" x14ac:dyDescent="0.25">
      <c r="A108" s="168">
        <v>154</v>
      </c>
      <c r="B108" s="7" t="s">
        <v>629</v>
      </c>
      <c r="C108" s="8" t="s">
        <v>354</v>
      </c>
      <c r="D108" s="7">
        <v>2009</v>
      </c>
      <c r="E108" s="8" t="s">
        <v>355</v>
      </c>
      <c r="F108" s="8" t="s">
        <v>37</v>
      </c>
      <c r="G108" s="7">
        <v>0</v>
      </c>
      <c r="H108" s="8" t="s">
        <v>425</v>
      </c>
      <c r="I108" s="7" t="s">
        <v>424</v>
      </c>
      <c r="J108" s="8" t="s">
        <v>456</v>
      </c>
      <c r="K108" s="92">
        <v>205</v>
      </c>
      <c r="L108" s="8" t="s">
        <v>545</v>
      </c>
      <c r="M108" s="8" t="s">
        <v>457</v>
      </c>
      <c r="N108" s="8" t="s">
        <v>181</v>
      </c>
      <c r="O108" s="7">
        <v>1</v>
      </c>
      <c r="P108" s="10" t="s">
        <v>542</v>
      </c>
      <c r="Q108" s="7" t="s">
        <v>865</v>
      </c>
      <c r="R108" s="7" t="s">
        <v>504</v>
      </c>
      <c r="S108" s="7" t="s">
        <v>866</v>
      </c>
      <c r="T108" s="7" t="s">
        <v>867</v>
      </c>
      <c r="U108" s="7" t="s">
        <v>868</v>
      </c>
      <c r="V108" s="7" t="s">
        <v>869</v>
      </c>
      <c r="W108" s="7" t="s">
        <v>870</v>
      </c>
      <c r="X108" s="7" t="s">
        <v>871</v>
      </c>
      <c r="Y108" s="7" t="s">
        <v>872</v>
      </c>
    </row>
    <row r="109" spans="1:28" s="10" customFormat="1" ht="66" customHeight="1" x14ac:dyDescent="0.25">
      <c r="A109" s="11">
        <v>157</v>
      </c>
      <c r="C109" s="9" t="s">
        <v>356</v>
      </c>
      <c r="D109" s="10">
        <v>2004</v>
      </c>
      <c r="E109" s="9" t="s">
        <v>357</v>
      </c>
      <c r="F109" s="9" t="s">
        <v>37</v>
      </c>
      <c r="G109" s="10">
        <v>0</v>
      </c>
      <c r="H109" s="9" t="s">
        <v>425</v>
      </c>
      <c r="I109" s="10" t="s">
        <v>179</v>
      </c>
      <c r="J109" s="9" t="s">
        <v>156</v>
      </c>
      <c r="K109" s="96">
        <v>231</v>
      </c>
      <c r="L109" s="9" t="s">
        <v>545</v>
      </c>
      <c r="M109" s="8" t="s">
        <v>457</v>
      </c>
      <c r="N109" s="9" t="s">
        <v>1179</v>
      </c>
      <c r="O109" s="10">
        <v>0</v>
      </c>
      <c r="P109" s="10" t="s">
        <v>1257</v>
      </c>
      <c r="Q109" s="10" t="s">
        <v>1258</v>
      </c>
      <c r="R109" s="10" t="s">
        <v>542</v>
      </c>
      <c r="S109" s="10" t="s">
        <v>1259</v>
      </c>
      <c r="T109" s="10" t="s">
        <v>1260</v>
      </c>
      <c r="U109" s="10" t="s">
        <v>1261</v>
      </c>
      <c r="V109" s="10" t="s">
        <v>1262</v>
      </c>
      <c r="W109" s="10" t="s">
        <v>1263</v>
      </c>
      <c r="X109" s="10" t="s">
        <v>1264</v>
      </c>
    </row>
    <row r="110" spans="1:28" ht="66" customHeight="1" x14ac:dyDescent="0.25">
      <c r="A110" s="168">
        <v>158</v>
      </c>
      <c r="B110" s="7"/>
      <c r="C110" s="8" t="s">
        <v>358</v>
      </c>
      <c r="D110" s="7">
        <v>2015</v>
      </c>
      <c r="E110" s="8" t="s">
        <v>359</v>
      </c>
      <c r="F110" s="8" t="s">
        <v>6</v>
      </c>
      <c r="G110" s="7">
        <v>1</v>
      </c>
      <c r="H110" s="8" t="s">
        <v>425</v>
      </c>
      <c r="I110" s="7" t="s">
        <v>873</v>
      </c>
      <c r="J110" s="8" t="s">
        <v>156</v>
      </c>
      <c r="K110" s="92">
        <v>804</v>
      </c>
      <c r="L110" s="8" t="s">
        <v>874</v>
      </c>
      <c r="M110" s="8" t="s">
        <v>3569</v>
      </c>
      <c r="N110" s="8" t="s">
        <v>101</v>
      </c>
      <c r="O110" s="7">
        <v>0</v>
      </c>
      <c r="P110" s="10" t="s">
        <v>875</v>
      </c>
      <c r="Q110" s="7" t="s">
        <v>876</v>
      </c>
      <c r="R110" s="7" t="s">
        <v>877</v>
      </c>
      <c r="S110" s="7"/>
      <c r="T110" s="7"/>
    </row>
    <row r="111" spans="1:28" s="10" customFormat="1" ht="66" customHeight="1" x14ac:dyDescent="0.25">
      <c r="A111" s="11">
        <v>159</v>
      </c>
      <c r="C111" s="9" t="s">
        <v>360</v>
      </c>
      <c r="D111" s="10">
        <v>2004</v>
      </c>
      <c r="E111" s="9" t="s">
        <v>361</v>
      </c>
      <c r="F111" s="9" t="s">
        <v>362</v>
      </c>
      <c r="G111" s="10">
        <v>0</v>
      </c>
      <c r="H111" s="9" t="s">
        <v>878</v>
      </c>
      <c r="I111" s="10" t="s">
        <v>424</v>
      </c>
      <c r="J111" s="9" t="s">
        <v>456</v>
      </c>
      <c r="K111" s="96">
        <v>643</v>
      </c>
      <c r="L111" s="9" t="s">
        <v>545</v>
      </c>
      <c r="M111" s="8" t="s">
        <v>457</v>
      </c>
      <c r="N111" s="9" t="s">
        <v>461</v>
      </c>
      <c r="O111" s="10">
        <v>1</v>
      </c>
      <c r="P111" s="10" t="s">
        <v>879</v>
      </c>
      <c r="Q111" s="10" t="s">
        <v>880</v>
      </c>
      <c r="R111" s="10" t="s">
        <v>881</v>
      </c>
      <c r="S111" s="10" t="s">
        <v>479</v>
      </c>
      <c r="T111" s="10" t="s">
        <v>882</v>
      </c>
      <c r="U111" s="10" t="s">
        <v>883</v>
      </c>
      <c r="V111" s="10" t="s">
        <v>865</v>
      </c>
      <c r="W111" s="10" t="s">
        <v>884</v>
      </c>
      <c r="X111" s="10" t="s">
        <v>885</v>
      </c>
      <c r="Y111" s="10" t="s">
        <v>886</v>
      </c>
      <c r="Z111" s="10" t="s">
        <v>508</v>
      </c>
      <c r="AA111" s="10" t="s">
        <v>887</v>
      </c>
      <c r="AB111" s="10" t="s">
        <v>808</v>
      </c>
    </row>
    <row r="112" spans="1:28" ht="66" customHeight="1" x14ac:dyDescent="0.25">
      <c r="A112" s="168">
        <v>160</v>
      </c>
      <c r="B112" s="7"/>
      <c r="C112" s="8" t="s">
        <v>363</v>
      </c>
      <c r="D112" s="7">
        <v>2001</v>
      </c>
      <c r="E112" s="8" t="s">
        <v>364</v>
      </c>
      <c r="F112" s="8" t="s">
        <v>6</v>
      </c>
      <c r="G112" s="7">
        <v>1</v>
      </c>
      <c r="H112" s="8" t="s">
        <v>888</v>
      </c>
      <c r="I112" s="7" t="s">
        <v>424</v>
      </c>
      <c r="J112" s="8" t="s">
        <v>889</v>
      </c>
      <c r="K112" s="92">
        <v>108</v>
      </c>
      <c r="L112" s="8" t="s">
        <v>890</v>
      </c>
      <c r="M112" s="8" t="s">
        <v>890</v>
      </c>
      <c r="N112" s="8" t="s">
        <v>181</v>
      </c>
      <c r="O112" s="7">
        <v>0</v>
      </c>
      <c r="P112" s="10" t="s">
        <v>891</v>
      </c>
      <c r="Q112" s="7"/>
      <c r="R112" s="7"/>
      <c r="S112" s="7"/>
      <c r="T112" s="7"/>
    </row>
    <row r="113" spans="1:30" s="7" customFormat="1" ht="66" customHeight="1" x14ac:dyDescent="0.25">
      <c r="A113" s="168">
        <v>161</v>
      </c>
      <c r="C113" s="8" t="s">
        <v>365</v>
      </c>
      <c r="D113" s="7">
        <v>2002</v>
      </c>
      <c r="E113" s="8" t="s">
        <v>366</v>
      </c>
      <c r="F113" s="8" t="s">
        <v>367</v>
      </c>
      <c r="G113" s="7">
        <v>0</v>
      </c>
      <c r="H113" s="8" t="s">
        <v>892</v>
      </c>
      <c r="I113" s="7" t="s">
        <v>424</v>
      </c>
      <c r="J113" s="8" t="s">
        <v>456</v>
      </c>
      <c r="K113" s="92">
        <v>340</v>
      </c>
      <c r="L113" s="8" t="s">
        <v>545</v>
      </c>
      <c r="M113" s="8" t="s">
        <v>457</v>
      </c>
      <c r="N113" s="8" t="s">
        <v>181</v>
      </c>
      <c r="O113" s="7">
        <v>1</v>
      </c>
      <c r="P113" s="10" t="s">
        <v>508</v>
      </c>
      <c r="Q113" s="7" t="s">
        <v>893</v>
      </c>
    </row>
    <row r="114" spans="1:30" ht="66" customHeight="1" x14ac:dyDescent="0.25">
      <c r="A114" s="168">
        <v>162</v>
      </c>
      <c r="B114" s="7"/>
      <c r="C114" s="8" t="s">
        <v>3707</v>
      </c>
      <c r="D114" s="7">
        <v>2001</v>
      </c>
      <c r="E114" s="8" t="s">
        <v>368</v>
      </c>
      <c r="F114" s="8" t="s">
        <v>187</v>
      </c>
      <c r="G114" s="7">
        <v>0</v>
      </c>
      <c r="H114" s="8" t="s">
        <v>894</v>
      </c>
      <c r="I114" s="7" t="s">
        <v>424</v>
      </c>
      <c r="J114" s="8" t="s">
        <v>456</v>
      </c>
      <c r="K114" s="92">
        <v>630</v>
      </c>
      <c r="L114" s="8" t="s">
        <v>545</v>
      </c>
      <c r="M114" s="8" t="s">
        <v>457</v>
      </c>
      <c r="N114" s="8" t="s">
        <v>461</v>
      </c>
      <c r="O114" s="7">
        <v>1</v>
      </c>
      <c r="P114" s="10" t="s">
        <v>500</v>
      </c>
      <c r="Q114" s="7" t="s">
        <v>895</v>
      </c>
      <c r="R114" s="7"/>
      <c r="S114" s="7"/>
      <c r="T114" s="7"/>
    </row>
    <row r="115" spans="1:30" ht="66" customHeight="1" x14ac:dyDescent="0.25">
      <c r="A115" s="168">
        <v>165</v>
      </c>
      <c r="B115" s="7"/>
      <c r="C115" s="8" t="s">
        <v>369</v>
      </c>
      <c r="D115" s="7">
        <v>2007</v>
      </c>
      <c r="E115" s="8" t="s">
        <v>370</v>
      </c>
      <c r="F115" s="8" t="s">
        <v>37</v>
      </c>
      <c r="G115" s="7">
        <v>0</v>
      </c>
      <c r="H115" s="8" t="s">
        <v>896</v>
      </c>
      <c r="I115" s="7" t="s">
        <v>424</v>
      </c>
      <c r="J115" s="8" t="s">
        <v>456</v>
      </c>
      <c r="K115" s="92">
        <v>133</v>
      </c>
      <c r="L115" s="8" t="s">
        <v>545</v>
      </c>
      <c r="M115" s="8" t="s">
        <v>457</v>
      </c>
      <c r="N115" s="8" t="s">
        <v>702</v>
      </c>
      <c r="O115" s="7">
        <v>1</v>
      </c>
      <c r="P115" s="10" t="s">
        <v>897</v>
      </c>
      <c r="Q115" s="7" t="s">
        <v>898</v>
      </c>
      <c r="R115" s="7" t="s">
        <v>498</v>
      </c>
      <c r="S115" s="7"/>
      <c r="T115" s="7"/>
    </row>
    <row r="116" spans="1:30" s="4" customFormat="1" ht="66" customHeight="1" x14ac:dyDescent="0.25">
      <c r="A116" s="11">
        <v>166</v>
      </c>
      <c r="B116" s="10" t="s">
        <v>628</v>
      </c>
      <c r="C116" s="9" t="s">
        <v>371</v>
      </c>
      <c r="D116" s="10">
        <v>2005</v>
      </c>
      <c r="E116" s="9" t="s">
        <v>372</v>
      </c>
      <c r="F116" s="9" t="s">
        <v>26</v>
      </c>
      <c r="G116" s="10">
        <v>1</v>
      </c>
      <c r="H116" s="9" t="s">
        <v>425</v>
      </c>
      <c r="I116" s="10" t="s">
        <v>424</v>
      </c>
      <c r="J116" s="9" t="s">
        <v>156</v>
      </c>
      <c r="K116" s="96">
        <v>600</v>
      </c>
      <c r="L116" s="9" t="s">
        <v>1178</v>
      </c>
      <c r="M116" s="8" t="s">
        <v>604</v>
      </c>
      <c r="N116" s="9" t="s">
        <v>540</v>
      </c>
      <c r="O116" s="10">
        <v>0</v>
      </c>
      <c r="P116" s="10" t="s">
        <v>1235</v>
      </c>
      <c r="Q116" s="10" t="s">
        <v>1236</v>
      </c>
      <c r="R116" s="10" t="s">
        <v>1237</v>
      </c>
      <c r="S116" s="10" t="s">
        <v>1238</v>
      </c>
      <c r="T116" s="10" t="s">
        <v>1239</v>
      </c>
      <c r="U116" s="10" t="s">
        <v>811</v>
      </c>
    </row>
    <row r="117" spans="1:30" s="10" customFormat="1" ht="66" customHeight="1" x14ac:dyDescent="0.25">
      <c r="A117" s="11">
        <v>166</v>
      </c>
      <c r="B117" s="10" t="s">
        <v>629</v>
      </c>
      <c r="C117" s="9" t="s">
        <v>371</v>
      </c>
      <c r="D117" s="10">
        <v>2005</v>
      </c>
      <c r="E117" s="9" t="s">
        <v>372</v>
      </c>
      <c r="F117" s="9" t="s">
        <v>26</v>
      </c>
      <c r="G117" s="10">
        <v>1</v>
      </c>
      <c r="H117" s="9" t="s">
        <v>425</v>
      </c>
      <c r="I117" s="10" t="s">
        <v>424</v>
      </c>
      <c r="J117" s="9" t="s">
        <v>156</v>
      </c>
      <c r="K117" s="96">
        <v>600</v>
      </c>
      <c r="L117" s="9" t="s">
        <v>1178</v>
      </c>
      <c r="M117" s="8" t="s">
        <v>604</v>
      </c>
      <c r="N117" s="9" t="s">
        <v>540</v>
      </c>
      <c r="O117" s="10">
        <v>0</v>
      </c>
      <c r="P117" s="10" t="s">
        <v>1240</v>
      </c>
      <c r="Q117" s="10" t="s">
        <v>1241</v>
      </c>
      <c r="R117" s="10" t="s">
        <v>1242</v>
      </c>
      <c r="S117" s="10" t="s">
        <v>1243</v>
      </c>
      <c r="T117" s="10" t="s">
        <v>848</v>
      </c>
      <c r="U117" s="10" t="s">
        <v>1244</v>
      </c>
      <c r="V117" s="10" t="s">
        <v>1245</v>
      </c>
    </row>
    <row r="118" spans="1:30" s="7" customFormat="1" ht="66" customHeight="1" x14ac:dyDescent="0.25">
      <c r="A118" s="168">
        <v>167</v>
      </c>
      <c r="C118" s="8" t="s">
        <v>373</v>
      </c>
      <c r="D118" s="7">
        <v>2016</v>
      </c>
      <c r="E118" s="8" t="s">
        <v>374</v>
      </c>
      <c r="F118" s="8" t="s">
        <v>10</v>
      </c>
      <c r="G118" s="7">
        <v>1</v>
      </c>
      <c r="H118" s="8" t="s">
        <v>425</v>
      </c>
      <c r="I118" s="7" t="s">
        <v>660</v>
      </c>
      <c r="J118" s="8" t="s">
        <v>156</v>
      </c>
      <c r="K118" s="92">
        <v>372</v>
      </c>
      <c r="L118" s="8" t="s">
        <v>523</v>
      </c>
      <c r="M118" s="8" t="s">
        <v>523</v>
      </c>
      <c r="N118" s="8" t="s">
        <v>101</v>
      </c>
      <c r="O118" s="7">
        <v>0</v>
      </c>
      <c r="P118" s="7" t="s">
        <v>901</v>
      </c>
      <c r="T118" s="9"/>
    </row>
    <row r="119" spans="1:30" ht="66" customHeight="1" x14ac:dyDescent="0.25">
      <c r="A119" s="168">
        <v>168</v>
      </c>
      <c r="B119" s="7"/>
      <c r="C119" s="8" t="s">
        <v>375</v>
      </c>
      <c r="D119" s="7">
        <v>2007</v>
      </c>
      <c r="E119" s="8" t="s">
        <v>376</v>
      </c>
      <c r="F119" s="8" t="s">
        <v>26</v>
      </c>
      <c r="G119" s="7">
        <v>1</v>
      </c>
      <c r="H119" s="8" t="s">
        <v>433</v>
      </c>
      <c r="I119" s="7" t="s">
        <v>476</v>
      </c>
      <c r="J119" s="8" t="s">
        <v>156</v>
      </c>
      <c r="K119" s="92">
        <v>358</v>
      </c>
      <c r="L119" s="8" t="s">
        <v>899</v>
      </c>
      <c r="M119" s="8" t="s">
        <v>604</v>
      </c>
      <c r="N119" s="8" t="s">
        <v>900</v>
      </c>
      <c r="O119" s="7">
        <v>0</v>
      </c>
      <c r="P119" s="10" t="s">
        <v>801</v>
      </c>
      <c r="Q119" s="7" t="s">
        <v>858</v>
      </c>
      <c r="R119" s="7" t="s">
        <v>504</v>
      </c>
      <c r="S119" s="7"/>
      <c r="T119" s="7"/>
    </row>
    <row r="120" spans="1:30" ht="66" customHeight="1" x14ac:dyDescent="0.25">
      <c r="A120" s="168">
        <v>169</v>
      </c>
      <c r="B120" s="7"/>
      <c r="C120" s="8" t="s">
        <v>377</v>
      </c>
      <c r="D120" s="7">
        <v>2015</v>
      </c>
      <c r="E120" s="8" t="s">
        <v>378</v>
      </c>
      <c r="F120" s="8" t="s">
        <v>33</v>
      </c>
      <c r="G120" s="7">
        <v>1</v>
      </c>
      <c r="H120" s="8" t="s">
        <v>425</v>
      </c>
      <c r="I120" s="7" t="s">
        <v>515</v>
      </c>
      <c r="J120" s="8" t="s">
        <v>156</v>
      </c>
      <c r="K120" s="92">
        <v>204</v>
      </c>
      <c r="L120" s="8" t="s">
        <v>534</v>
      </c>
      <c r="M120" s="8" t="s">
        <v>3560</v>
      </c>
      <c r="N120" s="8" t="s">
        <v>639</v>
      </c>
      <c r="O120" s="7">
        <v>0</v>
      </c>
      <c r="P120" s="10" t="s">
        <v>612</v>
      </c>
      <c r="Q120" s="7" t="s">
        <v>902</v>
      </c>
      <c r="R120" s="7"/>
      <c r="S120" s="7"/>
      <c r="U120" s="2"/>
    </row>
    <row r="121" spans="1:30" ht="66" customHeight="1" x14ac:dyDescent="0.25">
      <c r="A121" s="168">
        <v>170</v>
      </c>
      <c r="B121" s="7" t="s">
        <v>628</v>
      </c>
      <c r="C121" s="8" t="s">
        <v>379</v>
      </c>
      <c r="D121" s="7">
        <v>2003</v>
      </c>
      <c r="E121" s="8" t="s">
        <v>380</v>
      </c>
      <c r="F121" s="8" t="s">
        <v>381</v>
      </c>
      <c r="G121" s="7">
        <v>0</v>
      </c>
      <c r="H121" s="8" t="s">
        <v>533</v>
      </c>
      <c r="I121" s="7" t="s">
        <v>424</v>
      </c>
      <c r="J121" s="8" t="s">
        <v>156</v>
      </c>
      <c r="K121" s="92">
        <v>118</v>
      </c>
      <c r="L121" s="8" t="s">
        <v>545</v>
      </c>
      <c r="M121" s="8" t="s">
        <v>457</v>
      </c>
      <c r="N121" s="8" t="s">
        <v>846</v>
      </c>
      <c r="O121" s="7">
        <v>0</v>
      </c>
      <c r="P121" s="10" t="s">
        <v>561</v>
      </c>
      <c r="Q121" s="7" t="s">
        <v>904</v>
      </c>
      <c r="R121" s="7" t="s">
        <v>905</v>
      </c>
      <c r="S121" s="7" t="s">
        <v>906</v>
      </c>
      <c r="T121" s="7" t="s">
        <v>907</v>
      </c>
    </row>
    <row r="122" spans="1:30" ht="66" customHeight="1" x14ac:dyDescent="0.25">
      <c r="A122" s="168">
        <v>170</v>
      </c>
      <c r="B122" s="7" t="s">
        <v>629</v>
      </c>
      <c r="C122" s="8" t="s">
        <v>379</v>
      </c>
      <c r="D122" s="7">
        <v>2003</v>
      </c>
      <c r="E122" s="8" t="s">
        <v>380</v>
      </c>
      <c r="F122" s="8" t="s">
        <v>381</v>
      </c>
      <c r="G122" s="7">
        <v>0</v>
      </c>
      <c r="H122" s="8" t="s">
        <v>533</v>
      </c>
      <c r="I122" s="7" t="s">
        <v>424</v>
      </c>
      <c r="J122" s="8" t="s">
        <v>156</v>
      </c>
      <c r="K122" s="92">
        <v>147</v>
      </c>
      <c r="L122" s="8" t="s">
        <v>903</v>
      </c>
      <c r="M122" s="8" t="s">
        <v>457</v>
      </c>
      <c r="N122" s="8" t="s">
        <v>846</v>
      </c>
      <c r="O122" s="7">
        <v>0</v>
      </c>
      <c r="P122" s="10" t="s">
        <v>908</v>
      </c>
      <c r="Q122" s="7" t="s">
        <v>904</v>
      </c>
      <c r="R122" s="7" t="s">
        <v>905</v>
      </c>
      <c r="S122" s="7" t="s">
        <v>906</v>
      </c>
      <c r="T122" s="7" t="s">
        <v>907</v>
      </c>
    </row>
    <row r="123" spans="1:30" s="7" customFormat="1" ht="66" customHeight="1" x14ac:dyDescent="0.25">
      <c r="A123" s="168">
        <v>171</v>
      </c>
      <c r="C123" s="8" t="s">
        <v>382</v>
      </c>
      <c r="D123" s="7">
        <v>2001</v>
      </c>
      <c r="E123" s="8" t="s">
        <v>383</v>
      </c>
      <c r="F123" s="8" t="s">
        <v>338</v>
      </c>
      <c r="G123" s="7">
        <v>0</v>
      </c>
      <c r="H123" s="8" t="s">
        <v>909</v>
      </c>
      <c r="I123" s="7" t="s">
        <v>424</v>
      </c>
      <c r="J123" s="8" t="s">
        <v>456</v>
      </c>
      <c r="K123" s="92">
        <v>75</v>
      </c>
      <c r="L123" s="8" t="s">
        <v>910</v>
      </c>
      <c r="M123" s="8" t="s">
        <v>457</v>
      </c>
      <c r="N123" s="8" t="s">
        <v>181</v>
      </c>
      <c r="O123" s="7">
        <v>1</v>
      </c>
      <c r="P123" s="10" t="s">
        <v>508</v>
      </c>
      <c r="Q123" s="7" t="s">
        <v>500</v>
      </c>
    </row>
    <row r="124" spans="1:30" ht="66" customHeight="1" x14ac:dyDescent="0.25">
      <c r="A124" s="168">
        <v>172</v>
      </c>
      <c r="B124" s="7" t="s">
        <v>628</v>
      </c>
      <c r="C124" s="8" t="s">
        <v>384</v>
      </c>
      <c r="D124" s="7">
        <v>2006</v>
      </c>
      <c r="E124" s="8" t="s">
        <v>385</v>
      </c>
      <c r="F124" s="8" t="s">
        <v>338</v>
      </c>
      <c r="G124" s="7">
        <v>0</v>
      </c>
      <c r="H124" s="8" t="s">
        <v>653</v>
      </c>
      <c r="I124" s="7" t="s">
        <v>424</v>
      </c>
      <c r="J124" s="8" t="s">
        <v>456</v>
      </c>
      <c r="K124" s="92">
        <v>166</v>
      </c>
      <c r="L124" s="8" t="s">
        <v>545</v>
      </c>
      <c r="M124" s="8" t="s">
        <v>457</v>
      </c>
      <c r="N124" s="8" t="s">
        <v>181</v>
      </c>
      <c r="O124" s="7">
        <v>1</v>
      </c>
      <c r="P124" s="10" t="s">
        <v>911</v>
      </c>
      <c r="Q124" s="7" t="s">
        <v>500</v>
      </c>
      <c r="R124" s="7"/>
      <c r="S124" s="7"/>
      <c r="T124" s="7"/>
    </row>
    <row r="125" spans="1:30" ht="66" customHeight="1" x14ac:dyDescent="0.25">
      <c r="A125" s="168">
        <v>172</v>
      </c>
      <c r="B125" s="7" t="s">
        <v>629</v>
      </c>
      <c r="C125" s="8" t="s">
        <v>384</v>
      </c>
      <c r="D125" s="7">
        <v>2006</v>
      </c>
      <c r="E125" s="8"/>
      <c r="F125" s="8"/>
      <c r="G125" s="7">
        <v>0</v>
      </c>
      <c r="H125" s="8" t="s">
        <v>913</v>
      </c>
      <c r="I125" s="7" t="s">
        <v>424</v>
      </c>
      <c r="J125" s="8" t="s">
        <v>456</v>
      </c>
      <c r="K125" s="92">
        <v>133</v>
      </c>
      <c r="L125" s="8" t="s">
        <v>545</v>
      </c>
      <c r="M125" s="8" t="s">
        <v>457</v>
      </c>
      <c r="N125" s="8" t="s">
        <v>181</v>
      </c>
      <c r="O125" s="7">
        <v>1</v>
      </c>
      <c r="P125" s="10" t="s">
        <v>911</v>
      </c>
      <c r="Q125" s="7" t="s">
        <v>912</v>
      </c>
      <c r="R125" s="7"/>
      <c r="S125" s="7"/>
      <c r="T125" s="7"/>
    </row>
    <row r="126" spans="1:30" s="10" customFormat="1" ht="66" customHeight="1" x14ac:dyDescent="0.25">
      <c r="A126" s="11">
        <v>173</v>
      </c>
      <c r="C126" s="9" t="s">
        <v>3708</v>
      </c>
      <c r="D126" s="10">
        <v>2009</v>
      </c>
      <c r="E126" s="9" t="s">
        <v>386</v>
      </c>
      <c r="F126" s="9" t="s">
        <v>206</v>
      </c>
      <c r="G126" s="10">
        <v>1</v>
      </c>
      <c r="H126" s="9" t="s">
        <v>425</v>
      </c>
      <c r="I126" s="10" t="s">
        <v>424</v>
      </c>
      <c r="J126" s="9" t="s">
        <v>156</v>
      </c>
      <c r="K126" s="96">
        <v>29897</v>
      </c>
      <c r="L126" s="9" t="s">
        <v>523</v>
      </c>
      <c r="M126" s="8" t="s">
        <v>523</v>
      </c>
      <c r="N126" s="9" t="s">
        <v>101</v>
      </c>
      <c r="O126" s="10">
        <v>0</v>
      </c>
      <c r="P126" s="10" t="s">
        <v>491</v>
      </c>
      <c r="Q126" s="10" t="s">
        <v>1183</v>
      </c>
      <c r="R126" s="10" t="s">
        <v>574</v>
      </c>
      <c r="S126" s="10" t="s">
        <v>1180</v>
      </c>
      <c r="T126" s="10" t="s">
        <v>1181</v>
      </c>
      <c r="U126" s="10" t="s">
        <v>1182</v>
      </c>
      <c r="V126" s="10" t="s">
        <v>1184</v>
      </c>
      <c r="W126" s="10" t="s">
        <v>1185</v>
      </c>
      <c r="X126" s="10" t="s">
        <v>1186</v>
      </c>
      <c r="Y126" s="10" t="s">
        <v>1187</v>
      </c>
      <c r="Z126" s="10" t="s">
        <v>473</v>
      </c>
      <c r="AA126" s="10" t="s">
        <v>472</v>
      </c>
      <c r="AB126" s="10" t="s">
        <v>1188</v>
      </c>
      <c r="AC126" s="10" t="s">
        <v>1189</v>
      </c>
      <c r="AD126" s="10" t="s">
        <v>1190</v>
      </c>
    </row>
    <row r="127" spans="1:30" s="7" customFormat="1" ht="66" customHeight="1" x14ac:dyDescent="0.25">
      <c r="A127" s="168">
        <v>174</v>
      </c>
      <c r="C127" s="8" t="s">
        <v>3709</v>
      </c>
      <c r="D127" s="7">
        <v>2014</v>
      </c>
      <c r="E127" s="8" t="s">
        <v>387</v>
      </c>
      <c r="F127" s="8" t="s">
        <v>388</v>
      </c>
      <c r="G127" s="7">
        <v>1</v>
      </c>
      <c r="H127" s="8" t="s">
        <v>425</v>
      </c>
      <c r="I127" s="7" t="s">
        <v>424</v>
      </c>
      <c r="J127" s="8" t="s">
        <v>156</v>
      </c>
      <c r="K127" s="92">
        <v>5223</v>
      </c>
      <c r="L127" s="8" t="s">
        <v>523</v>
      </c>
      <c r="M127" s="8" t="s">
        <v>523</v>
      </c>
      <c r="N127" s="8" t="s">
        <v>914</v>
      </c>
      <c r="O127" s="7">
        <v>0</v>
      </c>
      <c r="P127" s="10" t="s">
        <v>915</v>
      </c>
      <c r="Q127" s="7" t="s">
        <v>475</v>
      </c>
      <c r="R127" s="7" t="s">
        <v>474</v>
      </c>
      <c r="S127" s="7" t="s">
        <v>916</v>
      </c>
      <c r="T127" s="7" t="s">
        <v>917</v>
      </c>
      <c r="U127" s="7" t="s">
        <v>612</v>
      </c>
      <c r="V127" s="7" t="s">
        <v>918</v>
      </c>
      <c r="W127" s="7" t="s">
        <v>919</v>
      </c>
    </row>
    <row r="128" spans="1:30" ht="66" customHeight="1" x14ac:dyDescent="0.25">
      <c r="A128" s="168">
        <v>175</v>
      </c>
      <c r="B128" s="7"/>
      <c r="C128" s="8" t="s">
        <v>389</v>
      </c>
      <c r="D128" s="7">
        <v>2004</v>
      </c>
      <c r="E128" s="8" t="s">
        <v>390</v>
      </c>
      <c r="F128" s="8" t="s">
        <v>391</v>
      </c>
      <c r="G128" s="7">
        <v>0</v>
      </c>
      <c r="H128" s="8" t="s">
        <v>920</v>
      </c>
      <c r="I128" s="7" t="s">
        <v>0</v>
      </c>
      <c r="J128" s="8" t="s">
        <v>156</v>
      </c>
      <c r="K128" s="92">
        <v>210</v>
      </c>
      <c r="L128" s="8" t="s">
        <v>921</v>
      </c>
      <c r="M128" s="8" t="s">
        <v>64</v>
      </c>
      <c r="N128" s="8" t="s">
        <v>702</v>
      </c>
      <c r="O128" s="7">
        <v>0</v>
      </c>
      <c r="P128" s="10" t="s">
        <v>886</v>
      </c>
      <c r="Q128" s="7" t="s">
        <v>808</v>
      </c>
      <c r="R128" s="7"/>
      <c r="S128" s="7"/>
      <c r="T128" s="7"/>
    </row>
    <row r="129" spans="1:28" ht="66" customHeight="1" x14ac:dyDescent="0.25">
      <c r="A129" s="168">
        <v>176</v>
      </c>
      <c r="B129" s="7"/>
      <c r="C129" s="8" t="s">
        <v>392</v>
      </c>
      <c r="D129" s="7">
        <v>2002</v>
      </c>
      <c r="E129" s="8" t="s">
        <v>393</v>
      </c>
      <c r="F129" s="8" t="s">
        <v>335</v>
      </c>
      <c r="G129" s="7">
        <v>1</v>
      </c>
      <c r="H129" s="8" t="s">
        <v>425</v>
      </c>
      <c r="I129" s="7" t="s">
        <v>424</v>
      </c>
      <c r="J129" s="8" t="s">
        <v>156</v>
      </c>
      <c r="K129" s="92">
        <v>524</v>
      </c>
      <c r="L129" s="8" t="s">
        <v>534</v>
      </c>
      <c r="M129" s="8" t="s">
        <v>3560</v>
      </c>
      <c r="N129" s="8" t="s">
        <v>101</v>
      </c>
      <c r="O129" s="7">
        <v>0</v>
      </c>
      <c r="P129" s="10" t="s">
        <v>539</v>
      </c>
      <c r="Q129" s="7" t="s">
        <v>922</v>
      </c>
      <c r="R129" s="7" t="s">
        <v>1192</v>
      </c>
      <c r="S129" s="7" t="s">
        <v>923</v>
      </c>
      <c r="T129" s="7" t="s">
        <v>924</v>
      </c>
      <c r="U129" s="7" t="s">
        <v>925</v>
      </c>
    </row>
    <row r="130" spans="1:28" s="7" customFormat="1" ht="66" customHeight="1" x14ac:dyDescent="0.25">
      <c r="A130" s="168">
        <v>178</v>
      </c>
      <c r="C130" s="9" t="s">
        <v>394</v>
      </c>
      <c r="D130" s="7">
        <v>2015</v>
      </c>
      <c r="E130" s="8" t="s">
        <v>395</v>
      </c>
      <c r="F130" s="8" t="s">
        <v>396</v>
      </c>
      <c r="G130" s="7">
        <v>1</v>
      </c>
      <c r="H130" s="8" t="s">
        <v>433</v>
      </c>
      <c r="I130" s="7" t="s">
        <v>424</v>
      </c>
      <c r="J130" s="8" t="s">
        <v>156</v>
      </c>
      <c r="K130" s="92">
        <v>2086</v>
      </c>
      <c r="L130" s="8" t="s">
        <v>926</v>
      </c>
      <c r="M130" s="8" t="s">
        <v>3560</v>
      </c>
      <c r="N130" s="8" t="s">
        <v>461</v>
      </c>
      <c r="O130" s="7">
        <v>0</v>
      </c>
      <c r="P130" s="10" t="s">
        <v>927</v>
      </c>
      <c r="Q130" s="7" t="s">
        <v>928</v>
      </c>
      <c r="R130" s="7" t="s">
        <v>902</v>
      </c>
      <c r="S130" s="7" t="s">
        <v>937</v>
      </c>
      <c r="T130" s="7" t="s">
        <v>929</v>
      </c>
      <c r="U130" s="7" t="s">
        <v>930</v>
      </c>
      <c r="V130" s="7" t="s">
        <v>931</v>
      </c>
      <c r="W130" s="7" t="s">
        <v>932</v>
      </c>
      <c r="X130" s="7" t="s">
        <v>933</v>
      </c>
      <c r="Y130" s="7" t="s">
        <v>934</v>
      </c>
      <c r="Z130" s="7" t="s">
        <v>935</v>
      </c>
      <c r="AA130" s="7" t="s">
        <v>936</v>
      </c>
      <c r="AB130" s="7" t="s">
        <v>938</v>
      </c>
    </row>
    <row r="131" spans="1:28" s="7" customFormat="1" ht="66" customHeight="1" x14ac:dyDescent="0.25">
      <c r="A131" s="168">
        <v>182</v>
      </c>
      <c r="C131" s="8" t="s">
        <v>397</v>
      </c>
      <c r="D131" s="7">
        <v>2010</v>
      </c>
      <c r="E131" s="8" t="s">
        <v>398</v>
      </c>
      <c r="F131" s="8" t="s">
        <v>3555</v>
      </c>
      <c r="G131" s="7">
        <v>1</v>
      </c>
      <c r="H131" s="8" t="s">
        <v>533</v>
      </c>
      <c r="I131" s="7" t="s">
        <v>424</v>
      </c>
      <c r="J131" s="8" t="s">
        <v>729</v>
      </c>
      <c r="K131" s="92">
        <v>140581</v>
      </c>
      <c r="L131" s="8" t="s">
        <v>939</v>
      </c>
      <c r="M131" s="8" t="s">
        <v>3565</v>
      </c>
      <c r="N131" s="8" t="s">
        <v>940</v>
      </c>
      <c r="O131" s="7">
        <v>0</v>
      </c>
      <c r="P131" s="10" t="s">
        <v>941</v>
      </c>
      <c r="Q131" s="7" t="s">
        <v>942</v>
      </c>
      <c r="R131" s="7" t="s">
        <v>943</v>
      </c>
      <c r="S131" s="7" t="s">
        <v>808</v>
      </c>
      <c r="T131" s="7" t="s">
        <v>944</v>
      </c>
      <c r="U131" s="7" t="s">
        <v>945</v>
      </c>
      <c r="V131" s="7" t="s">
        <v>817</v>
      </c>
      <c r="W131" s="7" t="s">
        <v>946</v>
      </c>
    </row>
    <row r="132" spans="1:28" ht="66" customHeight="1" x14ac:dyDescent="0.25">
      <c r="A132" s="168">
        <v>183</v>
      </c>
      <c r="B132" s="7"/>
      <c r="C132" s="8" t="s">
        <v>3710</v>
      </c>
      <c r="D132" s="7">
        <v>2010</v>
      </c>
      <c r="E132" s="8" t="s">
        <v>399</v>
      </c>
      <c r="F132" s="8" t="s">
        <v>3555</v>
      </c>
      <c r="G132" s="7">
        <v>1</v>
      </c>
      <c r="H132" s="8" t="s">
        <v>425</v>
      </c>
      <c r="I132" s="7" t="s">
        <v>424</v>
      </c>
      <c r="J132" s="8" t="s">
        <v>729</v>
      </c>
      <c r="K132" s="92">
        <v>306028</v>
      </c>
      <c r="L132" s="8" t="s">
        <v>939</v>
      </c>
      <c r="M132" s="8" t="s">
        <v>3565</v>
      </c>
      <c r="N132" s="8" t="s">
        <v>940</v>
      </c>
      <c r="O132" s="7">
        <v>0</v>
      </c>
      <c r="P132" s="10" t="s">
        <v>947</v>
      </c>
      <c r="Q132" s="7" t="s">
        <v>948</v>
      </c>
      <c r="R132" s="7" t="s">
        <v>949</v>
      </c>
      <c r="S132" s="7"/>
      <c r="T132" s="7"/>
    </row>
    <row r="133" spans="1:28" s="4" customFormat="1" ht="66" customHeight="1" x14ac:dyDescent="0.25">
      <c r="A133" s="11">
        <v>184</v>
      </c>
      <c r="B133" s="10"/>
      <c r="C133" s="9" t="s">
        <v>400</v>
      </c>
      <c r="D133" s="10">
        <v>2001</v>
      </c>
      <c r="E133" s="9" t="s">
        <v>401</v>
      </c>
      <c r="F133" s="9" t="s">
        <v>215</v>
      </c>
      <c r="G133" s="10">
        <v>1</v>
      </c>
      <c r="H133" s="9" t="s">
        <v>690</v>
      </c>
      <c r="I133" s="10" t="s">
        <v>424</v>
      </c>
      <c r="J133" s="9" t="s">
        <v>1194</v>
      </c>
      <c r="K133" s="96">
        <v>240</v>
      </c>
      <c r="L133" s="9" t="s">
        <v>1195</v>
      </c>
      <c r="M133" s="8" t="s">
        <v>3560</v>
      </c>
      <c r="N133" s="9" t="s">
        <v>1196</v>
      </c>
      <c r="O133" s="10">
        <v>0</v>
      </c>
      <c r="P133" s="10" t="s">
        <v>1197</v>
      </c>
      <c r="Q133" s="10" t="s">
        <v>1198</v>
      </c>
      <c r="R133" s="10" t="s">
        <v>1199</v>
      </c>
      <c r="S133" s="10" t="s">
        <v>1200</v>
      </c>
      <c r="T133" s="10" t="s">
        <v>1201</v>
      </c>
      <c r="U133" s="10" t="s">
        <v>1202</v>
      </c>
      <c r="V133" s="4" t="s">
        <v>1203</v>
      </c>
      <c r="W133" s="4" t="s">
        <v>1204</v>
      </c>
    </row>
    <row r="134" spans="1:28" ht="66" customHeight="1" x14ac:dyDescent="0.25">
      <c r="A134" s="168">
        <v>185</v>
      </c>
      <c r="B134" s="7"/>
      <c r="C134" s="8" t="s">
        <v>402</v>
      </c>
      <c r="D134" s="7">
        <v>2003</v>
      </c>
      <c r="E134" s="8" t="s">
        <v>403</v>
      </c>
      <c r="F134" s="8" t="s">
        <v>206</v>
      </c>
      <c r="G134" s="7">
        <v>0</v>
      </c>
      <c r="H134" s="8" t="s">
        <v>425</v>
      </c>
      <c r="I134" s="7" t="s">
        <v>424</v>
      </c>
      <c r="J134" s="8" t="s">
        <v>950</v>
      </c>
      <c r="K134" s="92">
        <v>88020</v>
      </c>
      <c r="L134" s="8" t="s">
        <v>951</v>
      </c>
      <c r="M134" s="8" t="s">
        <v>3565</v>
      </c>
      <c r="N134" s="8" t="s">
        <v>181</v>
      </c>
      <c r="O134" s="7">
        <v>0</v>
      </c>
      <c r="P134" s="10" t="s">
        <v>952</v>
      </c>
      <c r="Q134" s="7" t="s">
        <v>530</v>
      </c>
      <c r="R134" s="7" t="s">
        <v>953</v>
      </c>
      <c r="S134" s="7" t="s">
        <v>954</v>
      </c>
      <c r="T134" s="7"/>
    </row>
    <row r="135" spans="1:28" s="7" customFormat="1" ht="66" customHeight="1" x14ac:dyDescent="0.25">
      <c r="A135" s="168">
        <v>186</v>
      </c>
      <c r="C135" s="8" t="s">
        <v>404</v>
      </c>
      <c r="D135" s="7">
        <v>2012</v>
      </c>
      <c r="E135" s="8" t="s">
        <v>405</v>
      </c>
      <c r="F135" s="8" t="s">
        <v>295</v>
      </c>
      <c r="G135" s="7">
        <v>1</v>
      </c>
      <c r="H135" s="8" t="s">
        <v>533</v>
      </c>
      <c r="I135" s="7" t="s">
        <v>424</v>
      </c>
      <c r="J135" s="8" t="s">
        <v>729</v>
      </c>
      <c r="K135" s="92">
        <v>211736</v>
      </c>
      <c r="L135" s="8" t="s">
        <v>939</v>
      </c>
      <c r="M135" s="8" t="s">
        <v>3565</v>
      </c>
      <c r="N135" s="8" t="s">
        <v>415</v>
      </c>
      <c r="O135" s="7">
        <v>0</v>
      </c>
      <c r="P135" s="7" t="s">
        <v>942</v>
      </c>
    </row>
    <row r="136" spans="1:28" s="7" customFormat="1" ht="66" customHeight="1" x14ac:dyDescent="0.25">
      <c r="A136" s="168">
        <v>187</v>
      </c>
      <c r="C136" s="8" t="s">
        <v>406</v>
      </c>
      <c r="D136" s="7">
        <v>2013</v>
      </c>
      <c r="E136" s="8" t="s">
        <v>407</v>
      </c>
      <c r="F136" s="8" t="s">
        <v>335</v>
      </c>
      <c r="G136" s="7">
        <v>1</v>
      </c>
      <c r="H136" s="8" t="s">
        <v>425</v>
      </c>
      <c r="I136" s="7" t="s">
        <v>179</v>
      </c>
      <c r="J136" s="8" t="s">
        <v>156</v>
      </c>
      <c r="K136" s="92">
        <v>1567</v>
      </c>
      <c r="L136" s="8" t="s">
        <v>534</v>
      </c>
      <c r="M136" s="8" t="s">
        <v>3560</v>
      </c>
      <c r="N136" s="8" t="s">
        <v>846</v>
      </c>
      <c r="O136" s="7">
        <v>0</v>
      </c>
      <c r="P136" s="7" t="s">
        <v>960</v>
      </c>
      <c r="Q136" s="7" t="s">
        <v>961</v>
      </c>
      <c r="R136" s="7" t="s">
        <v>962</v>
      </c>
      <c r="S136" s="7" t="s">
        <v>963</v>
      </c>
      <c r="T136" s="7" t="s">
        <v>964</v>
      </c>
      <c r="U136" s="7" t="s">
        <v>726</v>
      </c>
      <c r="V136" s="7" t="s">
        <v>965</v>
      </c>
    </row>
    <row r="137" spans="1:28" ht="66" customHeight="1" x14ac:dyDescent="0.25">
      <c r="A137" s="168">
        <v>188</v>
      </c>
      <c r="B137" s="7"/>
      <c r="C137" s="8" t="s">
        <v>408</v>
      </c>
      <c r="D137" s="7">
        <v>2010</v>
      </c>
      <c r="E137" s="8" t="s">
        <v>409</v>
      </c>
      <c r="F137" s="8" t="s">
        <v>187</v>
      </c>
      <c r="G137" s="7">
        <v>1</v>
      </c>
      <c r="H137" s="8" t="s">
        <v>425</v>
      </c>
      <c r="I137" s="7" t="s">
        <v>424</v>
      </c>
      <c r="J137" s="8" t="s">
        <v>156</v>
      </c>
      <c r="K137" s="92">
        <v>1880</v>
      </c>
      <c r="L137" s="8" t="s">
        <v>959</v>
      </c>
      <c r="M137" s="8" t="s">
        <v>523</v>
      </c>
      <c r="N137" s="8" t="s">
        <v>101</v>
      </c>
      <c r="O137" s="7">
        <v>0</v>
      </c>
      <c r="P137" s="10" t="s">
        <v>601</v>
      </c>
      <c r="Q137" s="7" t="s">
        <v>955</v>
      </c>
      <c r="R137" s="7" t="s">
        <v>1185</v>
      </c>
      <c r="S137" s="7" t="s">
        <v>956</v>
      </c>
      <c r="T137" s="7" t="s">
        <v>612</v>
      </c>
      <c r="U137" s="7" t="s">
        <v>957</v>
      </c>
      <c r="V137" s="7" t="s">
        <v>958</v>
      </c>
      <c r="W137" s="7"/>
      <c r="X137" s="7"/>
      <c r="Y137" s="7"/>
    </row>
    <row r="138" spans="1:28" ht="66" customHeight="1" x14ac:dyDescent="0.25">
      <c r="A138" s="168">
        <v>189</v>
      </c>
      <c r="B138" s="7"/>
      <c r="C138" s="8" t="s">
        <v>410</v>
      </c>
      <c r="D138" s="7">
        <v>2003</v>
      </c>
      <c r="E138" s="8" t="s">
        <v>411</v>
      </c>
      <c r="F138" s="8" t="s">
        <v>33</v>
      </c>
      <c r="G138" s="7">
        <v>1</v>
      </c>
      <c r="H138" s="8" t="s">
        <v>425</v>
      </c>
      <c r="I138" s="7" t="s">
        <v>966</v>
      </c>
      <c r="J138" s="8" t="s">
        <v>156</v>
      </c>
      <c r="K138" s="92">
        <v>301</v>
      </c>
      <c r="L138" s="8" t="s">
        <v>967</v>
      </c>
      <c r="M138" s="8" t="s">
        <v>3561</v>
      </c>
      <c r="N138" s="8" t="s">
        <v>415</v>
      </c>
      <c r="O138" s="7">
        <v>0</v>
      </c>
      <c r="P138" s="10" t="s">
        <v>968</v>
      </c>
      <c r="Q138" s="7"/>
      <c r="R138" s="7"/>
      <c r="S138" s="7"/>
      <c r="T138" s="7"/>
    </row>
    <row r="139" spans="1:28" s="4" customFormat="1" ht="66" customHeight="1" x14ac:dyDescent="0.25">
      <c r="A139" s="11">
        <v>191</v>
      </c>
      <c r="B139" s="10" t="s">
        <v>628</v>
      </c>
      <c r="C139" s="9" t="s">
        <v>412</v>
      </c>
      <c r="D139" s="10">
        <v>2007</v>
      </c>
      <c r="E139" s="9" t="s">
        <v>413</v>
      </c>
      <c r="F139" s="9" t="s">
        <v>327</v>
      </c>
      <c r="G139" s="10">
        <v>1</v>
      </c>
      <c r="H139" s="9" t="s">
        <v>425</v>
      </c>
      <c r="I139" s="10" t="s">
        <v>419</v>
      </c>
      <c r="J139" s="9" t="s">
        <v>520</v>
      </c>
      <c r="K139" s="96">
        <v>526</v>
      </c>
      <c r="L139" s="9" t="s">
        <v>604</v>
      </c>
      <c r="M139" s="8" t="s">
        <v>604</v>
      </c>
      <c r="N139" s="9" t="s">
        <v>1352</v>
      </c>
      <c r="O139" s="10">
        <v>0</v>
      </c>
      <c r="P139" s="10" t="s">
        <v>1246</v>
      </c>
      <c r="Q139" s="10" t="s">
        <v>3574</v>
      </c>
      <c r="R139" s="10" t="s">
        <v>845</v>
      </c>
      <c r="S139" s="10" t="s">
        <v>1247</v>
      </c>
      <c r="T139" s="10" t="s">
        <v>1248</v>
      </c>
      <c r="U139" s="10"/>
    </row>
    <row r="140" spans="1:28" s="4" customFormat="1" ht="66" customHeight="1" x14ac:dyDescent="0.25">
      <c r="A140" s="11">
        <v>191</v>
      </c>
      <c r="B140" s="10" t="s">
        <v>629</v>
      </c>
      <c r="C140" s="9" t="s">
        <v>412</v>
      </c>
      <c r="D140" s="10">
        <v>2007</v>
      </c>
      <c r="E140" s="9" t="s">
        <v>413</v>
      </c>
      <c r="F140" s="9" t="s">
        <v>327</v>
      </c>
      <c r="G140" s="10">
        <v>1</v>
      </c>
      <c r="H140" s="9" t="s">
        <v>425</v>
      </c>
      <c r="I140" s="10" t="s">
        <v>419</v>
      </c>
      <c r="J140" s="9" t="s">
        <v>520</v>
      </c>
      <c r="K140" s="96">
        <v>339</v>
      </c>
      <c r="L140" s="9" t="s">
        <v>604</v>
      </c>
      <c r="M140" s="8" t="s">
        <v>604</v>
      </c>
      <c r="N140" s="9" t="s">
        <v>1352</v>
      </c>
      <c r="O140" s="10">
        <v>0</v>
      </c>
      <c r="P140" s="9" t="s">
        <v>1353</v>
      </c>
      <c r="Q140" s="10" t="s">
        <v>1354</v>
      </c>
      <c r="R140" s="10" t="s">
        <v>1355</v>
      </c>
      <c r="S140" s="10"/>
      <c r="T140" s="10"/>
      <c r="U140" s="10"/>
    </row>
    <row r="141" spans="1:28" s="4" customFormat="1" ht="66" customHeight="1" x14ac:dyDescent="0.25">
      <c r="A141" s="11">
        <v>191</v>
      </c>
      <c r="B141" s="10" t="s">
        <v>631</v>
      </c>
      <c r="C141" s="9" t="s">
        <v>412</v>
      </c>
      <c r="D141" s="10">
        <v>2007</v>
      </c>
      <c r="E141" s="9" t="s">
        <v>413</v>
      </c>
      <c r="F141" s="9" t="s">
        <v>327</v>
      </c>
      <c r="G141" s="10">
        <v>1</v>
      </c>
      <c r="H141" s="9" t="s">
        <v>425</v>
      </c>
      <c r="I141" s="10" t="s">
        <v>419</v>
      </c>
      <c r="J141" s="9" t="s">
        <v>520</v>
      </c>
      <c r="K141" s="96">
        <v>339</v>
      </c>
      <c r="L141" s="9" t="s">
        <v>604</v>
      </c>
      <c r="M141" s="8" t="s">
        <v>604</v>
      </c>
      <c r="N141" s="9" t="s">
        <v>1352</v>
      </c>
      <c r="O141" s="10">
        <v>0</v>
      </c>
      <c r="P141" s="9" t="s">
        <v>1359</v>
      </c>
      <c r="Q141" s="10" t="s">
        <v>1358</v>
      </c>
      <c r="R141" s="10" t="s">
        <v>1357</v>
      </c>
      <c r="S141" s="10" t="s">
        <v>1356</v>
      </c>
      <c r="T141" s="10"/>
      <c r="U141" s="10"/>
    </row>
    <row r="142" spans="1:28" ht="66" customHeight="1" x14ac:dyDescent="0.25">
      <c r="A142" s="168">
        <v>193</v>
      </c>
      <c r="B142" s="7"/>
      <c r="C142" s="8" t="s">
        <v>969</v>
      </c>
      <c r="D142" s="7">
        <v>2005</v>
      </c>
      <c r="E142" s="8" t="s">
        <v>970</v>
      </c>
      <c r="F142" s="8" t="s">
        <v>3557</v>
      </c>
      <c r="G142" s="7">
        <v>1</v>
      </c>
      <c r="H142" s="8" t="s">
        <v>984</v>
      </c>
      <c r="I142" s="7" t="s">
        <v>179</v>
      </c>
      <c r="J142" s="8" t="s">
        <v>156</v>
      </c>
      <c r="K142" s="92">
        <v>58</v>
      </c>
      <c r="L142" s="8" t="s">
        <v>985</v>
      </c>
      <c r="M142" s="8" t="s">
        <v>3560</v>
      </c>
      <c r="N142" s="8" t="s">
        <v>812</v>
      </c>
      <c r="O142" s="7">
        <v>0</v>
      </c>
      <c r="P142" s="10" t="s">
        <v>986</v>
      </c>
      <c r="Q142" s="7" t="s">
        <v>987</v>
      </c>
      <c r="R142" s="7" t="s">
        <v>988</v>
      </c>
      <c r="S142" s="7" t="s">
        <v>990</v>
      </c>
      <c r="T142" s="7" t="s">
        <v>989</v>
      </c>
      <c r="U142" s="7" t="s">
        <v>991</v>
      </c>
    </row>
    <row r="143" spans="1:28" ht="66" customHeight="1" x14ac:dyDescent="0.25">
      <c r="A143" s="168">
        <v>195</v>
      </c>
      <c r="B143" s="7" t="s">
        <v>628</v>
      </c>
      <c r="C143" s="8" t="s">
        <v>972</v>
      </c>
      <c r="D143" s="7">
        <v>2004</v>
      </c>
      <c r="E143" s="8" t="s">
        <v>973</v>
      </c>
      <c r="F143" s="8" t="s">
        <v>971</v>
      </c>
      <c r="G143" s="7">
        <v>1</v>
      </c>
      <c r="H143" s="8" t="s">
        <v>425</v>
      </c>
      <c r="I143" s="7" t="s">
        <v>686</v>
      </c>
      <c r="J143" s="8" t="s">
        <v>156</v>
      </c>
      <c r="K143" s="92">
        <v>656</v>
      </c>
      <c r="L143" s="8" t="s">
        <v>604</v>
      </c>
      <c r="M143" s="8" t="s">
        <v>604</v>
      </c>
      <c r="N143" s="8" t="s">
        <v>914</v>
      </c>
      <c r="O143" s="7">
        <v>0</v>
      </c>
      <c r="P143" s="10" t="s">
        <v>992</v>
      </c>
      <c r="Q143" s="7" t="s">
        <v>993</v>
      </c>
      <c r="R143" s="7" t="s">
        <v>994</v>
      </c>
      <c r="S143" s="7" t="s">
        <v>996</v>
      </c>
      <c r="T143" s="7" t="s">
        <v>995</v>
      </c>
      <c r="V143" s="7"/>
    </row>
    <row r="144" spans="1:28" s="7" customFormat="1" ht="66" customHeight="1" x14ac:dyDescent="0.25">
      <c r="A144" s="168">
        <v>196</v>
      </c>
      <c r="B144" s="7" t="s">
        <v>629</v>
      </c>
      <c r="C144" s="8" t="s">
        <v>972</v>
      </c>
      <c r="D144" s="7">
        <v>2004</v>
      </c>
      <c r="E144" s="8" t="s">
        <v>974</v>
      </c>
      <c r="F144" s="8" t="s">
        <v>971</v>
      </c>
      <c r="G144" s="7">
        <v>1</v>
      </c>
      <c r="H144" s="8" t="s">
        <v>425</v>
      </c>
      <c r="I144" s="7" t="s">
        <v>686</v>
      </c>
      <c r="J144" s="8" t="s">
        <v>156</v>
      </c>
      <c r="K144" s="92">
        <v>656</v>
      </c>
      <c r="L144" s="8" t="s">
        <v>604</v>
      </c>
      <c r="M144" s="8" t="s">
        <v>604</v>
      </c>
      <c r="N144" s="8" t="s">
        <v>914</v>
      </c>
      <c r="O144" s="7">
        <v>0</v>
      </c>
      <c r="P144" s="10" t="s">
        <v>996</v>
      </c>
      <c r="Q144" s="7" t="s">
        <v>995</v>
      </c>
      <c r="R144" s="7" t="s">
        <v>997</v>
      </c>
      <c r="S144" s="7" t="s">
        <v>998</v>
      </c>
      <c r="T144" s="7" t="s">
        <v>999</v>
      </c>
    </row>
    <row r="145" spans="1:23" ht="66" customHeight="1" x14ac:dyDescent="0.25">
      <c r="A145" s="168">
        <v>198</v>
      </c>
      <c r="B145" s="7"/>
      <c r="C145" s="8" t="s">
        <v>975</v>
      </c>
      <c r="D145" s="7">
        <v>2001</v>
      </c>
      <c r="E145" s="8" t="s">
        <v>976</v>
      </c>
      <c r="F145" s="8" t="s">
        <v>971</v>
      </c>
      <c r="G145" s="7">
        <v>1</v>
      </c>
      <c r="H145" s="8" t="s">
        <v>1000</v>
      </c>
      <c r="I145" s="7" t="s">
        <v>424</v>
      </c>
      <c r="J145" s="8" t="s">
        <v>156</v>
      </c>
      <c r="K145" s="92">
        <v>126</v>
      </c>
      <c r="L145" s="8" t="s">
        <v>604</v>
      </c>
      <c r="M145" s="8" t="s">
        <v>604</v>
      </c>
      <c r="N145" s="8" t="s">
        <v>181</v>
      </c>
      <c r="O145" s="7">
        <v>0</v>
      </c>
      <c r="P145" s="9" t="s">
        <v>795</v>
      </c>
      <c r="Q145" s="7"/>
      <c r="R145" s="7"/>
      <c r="S145" s="7"/>
      <c r="T145" s="7"/>
    </row>
    <row r="146" spans="1:23" ht="66" customHeight="1" x14ac:dyDescent="0.25">
      <c r="A146" s="168">
        <v>200</v>
      </c>
      <c r="B146" s="7"/>
      <c r="C146" s="8" t="s">
        <v>977</v>
      </c>
      <c r="D146" s="7">
        <v>2003</v>
      </c>
      <c r="E146" s="8" t="s">
        <v>978</v>
      </c>
      <c r="F146" s="8" t="s">
        <v>3558</v>
      </c>
      <c r="G146" s="7">
        <v>0</v>
      </c>
      <c r="H146" s="8" t="s">
        <v>1001</v>
      </c>
      <c r="I146" s="7" t="s">
        <v>419</v>
      </c>
      <c r="J146" s="8" t="s">
        <v>156</v>
      </c>
      <c r="K146" s="92">
        <v>44</v>
      </c>
      <c r="L146" s="8" t="s">
        <v>1002</v>
      </c>
      <c r="M146" s="8" t="s">
        <v>64</v>
      </c>
      <c r="N146" s="8" t="s">
        <v>181</v>
      </c>
      <c r="O146" s="7">
        <v>0</v>
      </c>
      <c r="P146" s="10" t="s">
        <v>1003</v>
      </c>
      <c r="Q146" s="7" t="s">
        <v>1004</v>
      </c>
      <c r="R146" s="7" t="s">
        <v>1005</v>
      </c>
      <c r="S146" s="7"/>
      <c r="T146" s="7"/>
    </row>
    <row r="147" spans="1:23" ht="66" customHeight="1" x14ac:dyDescent="0.25">
      <c r="A147" s="168">
        <v>202</v>
      </c>
      <c r="B147" s="7"/>
      <c r="C147" s="8" t="s">
        <v>979</v>
      </c>
      <c r="D147" s="7">
        <v>2012</v>
      </c>
      <c r="E147" s="8" t="s">
        <v>980</v>
      </c>
      <c r="F147" s="8" t="s">
        <v>3557</v>
      </c>
      <c r="G147" s="7">
        <v>1</v>
      </c>
      <c r="H147" s="8" t="s">
        <v>425</v>
      </c>
      <c r="I147" s="7" t="s">
        <v>1006</v>
      </c>
      <c r="J147" s="8" t="s">
        <v>156</v>
      </c>
      <c r="K147" s="92">
        <v>86</v>
      </c>
      <c r="L147" s="8" t="s">
        <v>1007</v>
      </c>
      <c r="M147" s="8" t="s">
        <v>3561</v>
      </c>
      <c r="N147" s="8" t="s">
        <v>812</v>
      </c>
      <c r="O147" s="7">
        <v>0</v>
      </c>
      <c r="P147" s="10" t="s">
        <v>462</v>
      </c>
      <c r="Q147" s="7" t="s">
        <v>703</v>
      </c>
      <c r="R147" s="7" t="s">
        <v>1008</v>
      </c>
      <c r="S147" s="7" t="s">
        <v>1009</v>
      </c>
      <c r="T147" s="7" t="s">
        <v>1010</v>
      </c>
    </row>
    <row r="148" spans="1:23" ht="66" customHeight="1" x14ac:dyDescent="0.25">
      <c r="A148" s="168">
        <v>207</v>
      </c>
      <c r="B148" s="7"/>
      <c r="C148" s="8" t="s">
        <v>981</v>
      </c>
      <c r="D148" s="7">
        <v>2007</v>
      </c>
      <c r="E148" s="8" t="s">
        <v>982</v>
      </c>
      <c r="F148" s="8" t="s">
        <v>983</v>
      </c>
      <c r="G148" s="7">
        <v>1</v>
      </c>
      <c r="H148" s="8" t="s">
        <v>1011</v>
      </c>
      <c r="I148" s="7" t="s">
        <v>1012</v>
      </c>
      <c r="J148" s="8" t="s">
        <v>156</v>
      </c>
      <c r="K148" s="92">
        <v>102</v>
      </c>
      <c r="L148" s="8" t="s">
        <v>604</v>
      </c>
      <c r="M148" s="8" t="s">
        <v>604</v>
      </c>
      <c r="N148" s="8" t="s">
        <v>181</v>
      </c>
      <c r="O148" s="7">
        <v>0</v>
      </c>
      <c r="P148" s="10" t="s">
        <v>500</v>
      </c>
      <c r="Q148" s="7"/>
      <c r="R148" s="7"/>
      <c r="S148" s="7"/>
      <c r="T148" s="7"/>
    </row>
    <row r="149" spans="1:23" ht="66" customHeight="1" x14ac:dyDescent="0.25">
      <c r="A149" s="168">
        <v>210</v>
      </c>
      <c r="B149" s="7"/>
      <c r="C149" s="8" t="s">
        <v>1015</v>
      </c>
      <c r="D149" s="7">
        <v>2001</v>
      </c>
      <c r="E149" s="8" t="s">
        <v>1016</v>
      </c>
      <c r="F149" s="8" t="s">
        <v>1017</v>
      </c>
      <c r="G149" s="7">
        <v>0</v>
      </c>
      <c r="H149" s="8" t="s">
        <v>425</v>
      </c>
      <c r="I149" s="8" t="s">
        <v>424</v>
      </c>
      <c r="J149" s="8" t="s">
        <v>489</v>
      </c>
      <c r="K149" s="92">
        <v>24000</v>
      </c>
      <c r="L149" s="8" t="s">
        <v>1089</v>
      </c>
      <c r="M149" s="8" t="s">
        <v>3565</v>
      </c>
      <c r="N149" s="8" t="s">
        <v>101</v>
      </c>
      <c r="O149" s="7">
        <v>0</v>
      </c>
      <c r="P149" s="10" t="s">
        <v>1090</v>
      </c>
      <c r="Q149" s="7"/>
      <c r="R149" s="7"/>
      <c r="S149" s="7"/>
      <c r="T149" s="7"/>
      <c r="V149" s="7"/>
      <c r="W149" s="7"/>
    </row>
    <row r="150" spans="1:23" ht="66" customHeight="1" x14ac:dyDescent="0.25">
      <c r="A150" s="168">
        <v>219</v>
      </c>
      <c r="B150" s="7"/>
      <c r="C150" s="8" t="s">
        <v>1019</v>
      </c>
      <c r="D150" s="7">
        <v>2003</v>
      </c>
      <c r="E150" s="8" t="s">
        <v>1020</v>
      </c>
      <c r="F150" s="8" t="s">
        <v>1018</v>
      </c>
      <c r="G150" s="7">
        <v>0</v>
      </c>
      <c r="H150" s="8" t="s">
        <v>425</v>
      </c>
      <c r="I150" s="8" t="s">
        <v>424</v>
      </c>
      <c r="J150" s="8" t="s">
        <v>489</v>
      </c>
      <c r="K150" s="92">
        <v>350</v>
      </c>
      <c r="L150" s="8" t="s">
        <v>1091</v>
      </c>
      <c r="M150" s="8" t="s">
        <v>3565</v>
      </c>
      <c r="N150" s="8" t="s">
        <v>101</v>
      </c>
      <c r="O150" s="7">
        <v>1</v>
      </c>
      <c r="P150" s="10" t="s">
        <v>622</v>
      </c>
      <c r="Q150" s="7"/>
      <c r="R150" s="7"/>
      <c r="S150" s="7"/>
      <c r="T150" s="7"/>
      <c r="V150" s="7"/>
      <c r="W150" s="7"/>
    </row>
    <row r="151" spans="1:23" ht="66" customHeight="1" x14ac:dyDescent="0.25">
      <c r="A151" s="168">
        <v>220</v>
      </c>
      <c r="B151" s="7"/>
      <c r="C151" s="8" t="s">
        <v>1019</v>
      </c>
      <c r="D151" s="7">
        <v>2007</v>
      </c>
      <c r="E151" s="8" t="s">
        <v>1021</v>
      </c>
      <c r="F151" s="8" t="s">
        <v>1046</v>
      </c>
      <c r="G151" s="7">
        <v>0</v>
      </c>
      <c r="H151" s="8" t="s">
        <v>425</v>
      </c>
      <c r="I151" s="8" t="s">
        <v>424</v>
      </c>
      <c r="J151" s="8" t="s">
        <v>489</v>
      </c>
      <c r="K151" s="92">
        <v>75952</v>
      </c>
      <c r="L151" s="8" t="s">
        <v>1092</v>
      </c>
      <c r="M151" s="8" t="s">
        <v>3565</v>
      </c>
      <c r="N151" s="8" t="s">
        <v>101</v>
      </c>
      <c r="O151" s="7">
        <v>0</v>
      </c>
      <c r="P151" s="10" t="s">
        <v>622</v>
      </c>
      <c r="Q151" s="7"/>
      <c r="R151" s="7"/>
      <c r="S151" s="7"/>
      <c r="T151" s="7"/>
      <c r="V151" s="7"/>
      <c r="W151" s="7"/>
    </row>
    <row r="152" spans="1:23" ht="66" customHeight="1" x14ac:dyDescent="0.25">
      <c r="A152" s="168">
        <v>223</v>
      </c>
      <c r="B152" s="7"/>
      <c r="C152" s="8" t="s">
        <v>3634</v>
      </c>
      <c r="D152" s="7">
        <v>2014</v>
      </c>
      <c r="E152" s="8" t="s">
        <v>1023</v>
      </c>
      <c r="F152" s="8" t="s">
        <v>1046</v>
      </c>
      <c r="G152" s="7">
        <v>0</v>
      </c>
      <c r="H152" s="8" t="s">
        <v>425</v>
      </c>
      <c r="I152" s="8" t="s">
        <v>424</v>
      </c>
      <c r="J152" s="8" t="s">
        <v>1093</v>
      </c>
      <c r="K152" s="92">
        <v>1531</v>
      </c>
      <c r="L152" s="8" t="s">
        <v>1094</v>
      </c>
      <c r="M152" s="8" t="s">
        <v>3565</v>
      </c>
      <c r="N152" s="8" t="s">
        <v>101</v>
      </c>
      <c r="O152" s="7">
        <v>1</v>
      </c>
      <c r="P152" s="10" t="s">
        <v>1095</v>
      </c>
      <c r="Q152" s="7" t="s">
        <v>953</v>
      </c>
      <c r="R152" s="7"/>
      <c r="S152" s="7"/>
      <c r="T152" s="7"/>
      <c r="V152" s="7"/>
      <c r="W152" s="7"/>
    </row>
    <row r="153" spans="1:23" ht="66" customHeight="1" x14ac:dyDescent="0.25">
      <c r="A153" s="168">
        <v>227</v>
      </c>
      <c r="B153" s="7"/>
      <c r="C153" s="8" t="s">
        <v>1026</v>
      </c>
      <c r="D153" s="7">
        <v>2009</v>
      </c>
      <c r="E153" s="8" t="s">
        <v>1027</v>
      </c>
      <c r="F153" s="8" t="s">
        <v>1024</v>
      </c>
      <c r="G153" s="7">
        <v>0</v>
      </c>
      <c r="H153" s="8" t="s">
        <v>425</v>
      </c>
      <c r="I153" s="8" t="s">
        <v>419</v>
      </c>
      <c r="J153" s="8" t="s">
        <v>489</v>
      </c>
      <c r="K153" s="92">
        <v>45000</v>
      </c>
      <c r="L153" s="8" t="s">
        <v>1096</v>
      </c>
      <c r="M153" s="8" t="s">
        <v>3565</v>
      </c>
      <c r="N153" s="8" t="s">
        <v>1097</v>
      </c>
      <c r="O153" s="7">
        <v>1</v>
      </c>
      <c r="P153" s="10" t="s">
        <v>1098</v>
      </c>
      <c r="Q153" s="7"/>
      <c r="R153" s="7"/>
      <c r="S153" s="7"/>
      <c r="T153" s="7"/>
      <c r="V153" s="7"/>
      <c r="W153" s="7"/>
    </row>
    <row r="154" spans="1:23" ht="66" customHeight="1" x14ac:dyDescent="0.25">
      <c r="A154" s="168">
        <v>234</v>
      </c>
      <c r="B154" s="7"/>
      <c r="C154" s="8" t="s">
        <v>1028</v>
      </c>
      <c r="D154" s="7">
        <v>2010</v>
      </c>
      <c r="E154" s="8" t="s">
        <v>1029</v>
      </c>
      <c r="F154" s="8" t="s">
        <v>1030</v>
      </c>
      <c r="G154" s="7">
        <v>0</v>
      </c>
      <c r="H154" s="8" t="s">
        <v>425</v>
      </c>
      <c r="I154" s="8" t="s">
        <v>424</v>
      </c>
      <c r="J154" s="8" t="s">
        <v>489</v>
      </c>
      <c r="K154" s="92">
        <v>837</v>
      </c>
      <c r="L154" s="8" t="s">
        <v>1099</v>
      </c>
      <c r="M154" s="8" t="s">
        <v>3565</v>
      </c>
      <c r="N154" s="8" t="s">
        <v>101</v>
      </c>
      <c r="O154" s="7">
        <v>0</v>
      </c>
      <c r="P154" s="10" t="s">
        <v>1100</v>
      </c>
      <c r="Q154" s="7" t="s">
        <v>1101</v>
      </c>
      <c r="R154" s="7"/>
      <c r="S154" s="7"/>
      <c r="T154" s="7"/>
      <c r="V154" s="7"/>
      <c r="W154" s="7"/>
    </row>
    <row r="155" spans="1:23" ht="66" customHeight="1" x14ac:dyDescent="0.25">
      <c r="A155" s="168">
        <v>237</v>
      </c>
      <c r="B155" s="7"/>
      <c r="C155" s="8" t="s">
        <v>3711</v>
      </c>
      <c r="D155" s="7">
        <v>2002</v>
      </c>
      <c r="E155" s="8" t="s">
        <v>1031</v>
      </c>
      <c r="F155" s="8" t="s">
        <v>1024</v>
      </c>
      <c r="G155" s="7">
        <v>0</v>
      </c>
      <c r="H155" s="8" t="s">
        <v>1102</v>
      </c>
      <c r="I155" s="8" t="s">
        <v>424</v>
      </c>
      <c r="J155" s="8" t="s">
        <v>489</v>
      </c>
      <c r="K155" s="92">
        <v>5974</v>
      </c>
      <c r="L155" s="8" t="s">
        <v>1103</v>
      </c>
      <c r="M155" s="8" t="s">
        <v>3565</v>
      </c>
      <c r="N155" s="8" t="s">
        <v>101</v>
      </c>
      <c r="O155" s="7">
        <v>0</v>
      </c>
      <c r="P155" s="10" t="s">
        <v>1104</v>
      </c>
      <c r="Q155" s="10" t="s">
        <v>1105</v>
      </c>
      <c r="R155" s="7"/>
      <c r="S155" s="7"/>
      <c r="T155" s="7"/>
      <c r="V155" s="7"/>
      <c r="W155" s="7"/>
    </row>
    <row r="156" spans="1:23" ht="66" customHeight="1" x14ac:dyDescent="0.25">
      <c r="A156" s="168">
        <v>244</v>
      </c>
      <c r="B156" s="7"/>
      <c r="C156" s="8" t="s">
        <v>1032</v>
      </c>
      <c r="D156" s="7">
        <v>2012</v>
      </c>
      <c r="E156" s="8" t="s">
        <v>1033</v>
      </c>
      <c r="F156" s="8" t="s">
        <v>1014</v>
      </c>
      <c r="G156" s="7">
        <v>0</v>
      </c>
      <c r="H156" s="8" t="s">
        <v>425</v>
      </c>
      <c r="I156" s="8" t="s">
        <v>179</v>
      </c>
      <c r="J156" s="8" t="s">
        <v>1108</v>
      </c>
      <c r="K156" s="92">
        <v>2500000</v>
      </c>
      <c r="L156" s="8" t="s">
        <v>1110</v>
      </c>
      <c r="M156" s="8" t="s">
        <v>3565</v>
      </c>
      <c r="N156" s="8" t="s">
        <v>101</v>
      </c>
      <c r="O156" s="7">
        <v>1</v>
      </c>
      <c r="P156" s="10" t="s">
        <v>1109</v>
      </c>
      <c r="Q156" s="7"/>
      <c r="R156" s="7"/>
      <c r="S156" s="7"/>
      <c r="T156" s="7"/>
      <c r="V156" s="7"/>
      <c r="W156" s="7"/>
    </row>
    <row r="157" spans="1:23" ht="66" customHeight="1" x14ac:dyDescent="0.25">
      <c r="A157" s="168">
        <v>245</v>
      </c>
      <c r="B157" s="7"/>
      <c r="C157" s="8" t="s">
        <v>296</v>
      </c>
      <c r="D157" s="7">
        <v>2004</v>
      </c>
      <c r="E157" s="8" t="s">
        <v>1034</v>
      </c>
      <c r="F157" s="8" t="s">
        <v>1022</v>
      </c>
      <c r="G157" s="7">
        <v>0</v>
      </c>
      <c r="H157" s="8" t="s">
        <v>425</v>
      </c>
      <c r="I157" s="8" t="s">
        <v>179</v>
      </c>
      <c r="J157" s="8" t="s">
        <v>1106</v>
      </c>
      <c r="K157" s="92">
        <v>7293</v>
      </c>
      <c r="L157" s="8" t="s">
        <v>1107</v>
      </c>
      <c r="M157" s="8" t="s">
        <v>3565</v>
      </c>
      <c r="N157" s="8" t="s">
        <v>1097</v>
      </c>
      <c r="O157" s="7">
        <v>1</v>
      </c>
      <c r="P157" s="10" t="s">
        <v>953</v>
      </c>
      <c r="Q157" s="7"/>
      <c r="R157" s="7"/>
      <c r="S157" s="7"/>
      <c r="T157" s="7"/>
      <c r="V157" s="7"/>
      <c r="W157" s="7"/>
    </row>
    <row r="158" spans="1:23" ht="66" customHeight="1" x14ac:dyDescent="0.25">
      <c r="A158" s="168">
        <v>248</v>
      </c>
      <c r="B158" s="7"/>
      <c r="C158" s="8" t="s">
        <v>1035</v>
      </c>
      <c r="D158" s="7">
        <v>2010</v>
      </c>
      <c r="E158" s="8" t="s">
        <v>1036</v>
      </c>
      <c r="F158" s="8" t="s">
        <v>1024</v>
      </c>
      <c r="G158" s="7">
        <v>0</v>
      </c>
      <c r="H158" s="8" t="s">
        <v>1111</v>
      </c>
      <c r="I158" s="8" t="s">
        <v>424</v>
      </c>
      <c r="J158" s="8" t="s">
        <v>489</v>
      </c>
      <c r="K158" s="92">
        <v>156041</v>
      </c>
      <c r="L158" s="8" t="s">
        <v>1112</v>
      </c>
      <c r="M158" s="8" t="s">
        <v>3565</v>
      </c>
      <c r="N158" s="8" t="s">
        <v>1113</v>
      </c>
      <c r="O158" s="7">
        <v>1</v>
      </c>
      <c r="P158" s="10" t="s">
        <v>622</v>
      </c>
      <c r="Q158" s="7"/>
      <c r="R158" s="7"/>
      <c r="S158" s="7"/>
      <c r="T158" s="7"/>
      <c r="V158" s="7"/>
      <c r="W158" s="7"/>
    </row>
    <row r="159" spans="1:23" ht="66" customHeight="1" x14ac:dyDescent="0.25">
      <c r="A159" s="168">
        <v>249</v>
      </c>
      <c r="B159" s="7"/>
      <c r="C159" s="8" t="s">
        <v>1037</v>
      </c>
      <c r="D159" s="7">
        <v>2008</v>
      </c>
      <c r="E159" s="8" t="s">
        <v>1038</v>
      </c>
      <c r="F159" s="8" t="s">
        <v>1030</v>
      </c>
      <c r="G159" s="7">
        <v>0</v>
      </c>
      <c r="H159" s="8" t="s">
        <v>425</v>
      </c>
      <c r="I159" s="8" t="s">
        <v>424</v>
      </c>
      <c r="J159" s="8" t="s">
        <v>489</v>
      </c>
      <c r="K159" s="92">
        <v>8042</v>
      </c>
      <c r="L159" s="8" t="s">
        <v>1114</v>
      </c>
      <c r="M159" s="8" t="s">
        <v>64</v>
      </c>
      <c r="N159" s="8" t="s">
        <v>1115</v>
      </c>
      <c r="O159" s="7">
        <v>1</v>
      </c>
      <c r="P159" s="10" t="s">
        <v>622</v>
      </c>
      <c r="Q159" s="7"/>
      <c r="R159" s="7"/>
      <c r="S159" s="7"/>
      <c r="T159" s="7"/>
      <c r="V159" s="7"/>
      <c r="W159" s="7"/>
    </row>
    <row r="160" spans="1:23" ht="66" customHeight="1" x14ac:dyDescent="0.25">
      <c r="A160" s="168">
        <v>251</v>
      </c>
      <c r="B160" s="7"/>
      <c r="C160" s="8" t="s">
        <v>1039</v>
      </c>
      <c r="D160" s="7">
        <v>2015</v>
      </c>
      <c r="E160" s="8" t="s">
        <v>1040</v>
      </c>
      <c r="F160" s="8" t="s">
        <v>1046</v>
      </c>
      <c r="G160" s="7">
        <v>0</v>
      </c>
      <c r="H160" s="8" t="s">
        <v>425</v>
      </c>
      <c r="I160" s="8" t="s">
        <v>424</v>
      </c>
      <c r="J160" s="8" t="s">
        <v>489</v>
      </c>
      <c r="K160" s="92" t="s">
        <v>425</v>
      </c>
      <c r="L160" s="8" t="s">
        <v>1116</v>
      </c>
      <c r="M160" s="8" t="s">
        <v>3565</v>
      </c>
      <c r="N160" s="8" t="s">
        <v>101</v>
      </c>
      <c r="O160" s="7">
        <v>0</v>
      </c>
      <c r="P160" s="10" t="s">
        <v>622</v>
      </c>
      <c r="Q160" s="7"/>
      <c r="R160" s="7"/>
      <c r="S160" s="7"/>
      <c r="T160" s="7"/>
      <c r="V160" s="7"/>
      <c r="W160" s="7"/>
    </row>
    <row r="161" spans="1:23" ht="66" customHeight="1" x14ac:dyDescent="0.25">
      <c r="A161" s="168">
        <v>260</v>
      </c>
      <c r="B161" s="7"/>
      <c r="C161" s="8" t="s">
        <v>1041</v>
      </c>
      <c r="D161" s="7">
        <v>2011</v>
      </c>
      <c r="E161" s="8" t="s">
        <v>1042</v>
      </c>
      <c r="F161" s="8" t="s">
        <v>1043</v>
      </c>
      <c r="G161" s="7">
        <v>0</v>
      </c>
      <c r="H161" s="8" t="s">
        <v>425</v>
      </c>
      <c r="I161" s="8" t="s">
        <v>660</v>
      </c>
      <c r="J161" s="8" t="s">
        <v>1106</v>
      </c>
      <c r="K161" s="92">
        <v>6624402</v>
      </c>
      <c r="L161" s="8" t="s">
        <v>1117</v>
      </c>
      <c r="M161" s="8" t="s">
        <v>3565</v>
      </c>
      <c r="N161" s="8" t="s">
        <v>1097</v>
      </c>
      <c r="O161" s="7">
        <v>1</v>
      </c>
      <c r="P161" s="10" t="s">
        <v>1118</v>
      </c>
      <c r="Q161" s="7" t="s">
        <v>622</v>
      </c>
      <c r="R161" s="7"/>
      <c r="S161" s="7"/>
      <c r="T161" s="7"/>
      <c r="V161" s="7"/>
      <c r="W161" s="7"/>
    </row>
    <row r="162" spans="1:23" ht="66" customHeight="1" x14ac:dyDescent="0.25">
      <c r="A162" s="168">
        <v>263</v>
      </c>
      <c r="B162" s="7"/>
      <c r="C162" s="8" t="s">
        <v>1044</v>
      </c>
      <c r="D162" s="7">
        <v>2016</v>
      </c>
      <c r="E162" s="8" t="s">
        <v>1045</v>
      </c>
      <c r="F162" s="8" t="s">
        <v>1046</v>
      </c>
      <c r="G162" s="7">
        <v>0</v>
      </c>
      <c r="H162" s="8" t="s">
        <v>425</v>
      </c>
      <c r="I162" s="8" t="s">
        <v>424</v>
      </c>
      <c r="J162" s="8" t="s">
        <v>1106</v>
      </c>
      <c r="K162" s="92">
        <v>81800</v>
      </c>
      <c r="L162" s="8" t="s">
        <v>1119</v>
      </c>
      <c r="M162" s="8" t="s">
        <v>3565</v>
      </c>
      <c r="N162" s="8" t="s">
        <v>1115</v>
      </c>
      <c r="O162" s="7">
        <v>1</v>
      </c>
      <c r="P162" s="10" t="s">
        <v>1120</v>
      </c>
      <c r="Q162" s="7"/>
      <c r="R162" s="7"/>
      <c r="S162" s="7"/>
      <c r="T162" s="7"/>
      <c r="V162" s="7"/>
      <c r="W162" s="7"/>
    </row>
    <row r="163" spans="1:23" ht="66" customHeight="1" x14ac:dyDescent="0.25">
      <c r="A163" s="168">
        <v>273</v>
      </c>
      <c r="B163" s="7"/>
      <c r="C163" s="8" t="s">
        <v>1088</v>
      </c>
      <c r="D163" s="7">
        <v>2015</v>
      </c>
      <c r="E163" s="8" t="s">
        <v>1047</v>
      </c>
      <c r="F163" s="8" t="s">
        <v>1025</v>
      </c>
      <c r="G163" s="7">
        <v>0</v>
      </c>
      <c r="H163" s="8" t="s">
        <v>425</v>
      </c>
      <c r="I163" s="8" t="s">
        <v>1121</v>
      </c>
      <c r="J163" s="8" t="s">
        <v>1122</v>
      </c>
      <c r="K163" s="92">
        <v>156658</v>
      </c>
      <c r="L163" s="8" t="s">
        <v>1123</v>
      </c>
      <c r="M163" s="8" t="s">
        <v>3565</v>
      </c>
      <c r="N163" s="8" t="s">
        <v>101</v>
      </c>
      <c r="O163" s="7">
        <v>1</v>
      </c>
      <c r="P163" s="10" t="s">
        <v>1124</v>
      </c>
      <c r="Q163" s="7"/>
      <c r="R163" s="7"/>
      <c r="S163" s="7"/>
      <c r="T163" s="7"/>
      <c r="V163" s="7"/>
      <c r="W163" s="7"/>
    </row>
    <row r="164" spans="1:23" ht="66" customHeight="1" x14ac:dyDescent="0.25">
      <c r="A164" s="168">
        <v>283</v>
      </c>
      <c r="B164" s="7"/>
      <c r="C164" s="8" t="s">
        <v>1048</v>
      </c>
      <c r="D164" s="7">
        <v>2011</v>
      </c>
      <c r="E164" s="8" t="s">
        <v>1049</v>
      </c>
      <c r="F164" s="8" t="s">
        <v>1024</v>
      </c>
      <c r="G164" s="7">
        <v>0</v>
      </c>
      <c r="H164" s="8" t="s">
        <v>425</v>
      </c>
      <c r="I164" s="8" t="s">
        <v>1125</v>
      </c>
      <c r="J164" s="8" t="s">
        <v>1126</v>
      </c>
      <c r="K164" s="92">
        <v>218298</v>
      </c>
      <c r="L164" s="8" t="s">
        <v>1127</v>
      </c>
      <c r="M164" s="8" t="s">
        <v>3565</v>
      </c>
      <c r="N164" s="8" t="s">
        <v>1113</v>
      </c>
      <c r="O164" s="7">
        <v>1</v>
      </c>
      <c r="P164" s="10" t="s">
        <v>948</v>
      </c>
      <c r="Q164" s="7" t="s">
        <v>491</v>
      </c>
      <c r="R164" s="7"/>
      <c r="S164" s="7"/>
      <c r="T164" s="7"/>
      <c r="V164" s="7"/>
      <c r="W164" s="7"/>
    </row>
    <row r="165" spans="1:23" ht="66" customHeight="1" x14ac:dyDescent="0.25">
      <c r="A165" s="168">
        <v>287</v>
      </c>
      <c r="B165" s="7"/>
      <c r="C165" s="8" t="s">
        <v>1050</v>
      </c>
      <c r="D165" s="7">
        <v>2000</v>
      </c>
      <c r="E165" s="8" t="s">
        <v>1051</v>
      </c>
      <c r="F165" s="8" t="s">
        <v>1017</v>
      </c>
      <c r="G165" s="7">
        <v>0</v>
      </c>
      <c r="H165" s="8" t="s">
        <v>425</v>
      </c>
      <c r="I165" s="8" t="s">
        <v>179</v>
      </c>
      <c r="J165" s="8" t="s">
        <v>1128</v>
      </c>
      <c r="K165" s="92">
        <v>60483</v>
      </c>
      <c r="L165" s="8" t="s">
        <v>1129</v>
      </c>
      <c r="M165" s="8" t="s">
        <v>3565</v>
      </c>
      <c r="N165" s="8" t="s">
        <v>1097</v>
      </c>
      <c r="O165" s="7">
        <v>1</v>
      </c>
      <c r="P165" s="10" t="s">
        <v>622</v>
      </c>
      <c r="Q165" s="7"/>
      <c r="R165" s="7"/>
      <c r="S165" s="7"/>
      <c r="T165" s="7"/>
      <c r="V165" s="7"/>
      <c r="W165" s="7"/>
    </row>
    <row r="166" spans="1:23" ht="66" customHeight="1" x14ac:dyDescent="0.25">
      <c r="A166" s="168">
        <v>292</v>
      </c>
      <c r="B166" s="7"/>
      <c r="C166" s="8" t="s">
        <v>1052</v>
      </c>
      <c r="D166" s="7">
        <v>2013</v>
      </c>
      <c r="E166" s="8" t="s">
        <v>1053</v>
      </c>
      <c r="F166" s="8" t="s">
        <v>1024</v>
      </c>
      <c r="G166" s="7">
        <v>0</v>
      </c>
      <c r="H166" s="8" t="s">
        <v>1130</v>
      </c>
      <c r="I166" s="8" t="s">
        <v>1131</v>
      </c>
      <c r="J166" s="8" t="s">
        <v>1122</v>
      </c>
      <c r="K166" s="92">
        <v>341564</v>
      </c>
      <c r="L166" s="8" t="s">
        <v>1132</v>
      </c>
      <c r="M166" s="8" t="s">
        <v>3565</v>
      </c>
      <c r="N166" s="8" t="s">
        <v>1097</v>
      </c>
      <c r="O166" s="7">
        <v>1</v>
      </c>
      <c r="P166" s="10" t="s">
        <v>1133</v>
      </c>
      <c r="Q166" s="7" t="s">
        <v>491</v>
      </c>
      <c r="R166" s="7"/>
      <c r="S166" s="7"/>
      <c r="T166" s="7"/>
      <c r="V166" s="7"/>
      <c r="W166" s="7"/>
    </row>
    <row r="167" spans="1:23" ht="66" customHeight="1" x14ac:dyDescent="0.25">
      <c r="A167" s="168">
        <v>297</v>
      </c>
      <c r="B167" s="7"/>
      <c r="C167" s="8" t="s">
        <v>1054</v>
      </c>
      <c r="D167" s="7">
        <v>2010</v>
      </c>
      <c r="E167" s="8" t="s">
        <v>1055</v>
      </c>
      <c r="F167" s="8" t="s">
        <v>1024</v>
      </c>
      <c r="G167" s="7">
        <v>0</v>
      </c>
      <c r="H167" s="8" t="s">
        <v>425</v>
      </c>
      <c r="I167" s="8" t="s">
        <v>1131</v>
      </c>
      <c r="J167" s="8" t="s">
        <v>760</v>
      </c>
      <c r="K167" s="92">
        <v>1019</v>
      </c>
      <c r="L167" s="8" t="s">
        <v>1132</v>
      </c>
      <c r="M167" s="8" t="s">
        <v>3565</v>
      </c>
      <c r="N167" s="8" t="s">
        <v>101</v>
      </c>
      <c r="O167" s="7">
        <v>1</v>
      </c>
      <c r="P167" s="10" t="s">
        <v>1134</v>
      </c>
      <c r="Q167" s="7"/>
      <c r="R167" s="7"/>
      <c r="S167" s="7"/>
      <c r="T167" s="7"/>
      <c r="V167" s="7"/>
      <c r="W167" s="7"/>
    </row>
    <row r="168" spans="1:23" ht="66" customHeight="1" x14ac:dyDescent="0.25">
      <c r="A168" s="168">
        <v>298</v>
      </c>
      <c r="B168" s="7"/>
      <c r="C168" s="8" t="s">
        <v>1056</v>
      </c>
      <c r="D168" s="7">
        <v>2006</v>
      </c>
      <c r="E168" s="8" t="s">
        <v>1057</v>
      </c>
      <c r="F168" s="8" t="s">
        <v>1024</v>
      </c>
      <c r="G168" s="7">
        <v>0</v>
      </c>
      <c r="H168" s="8" t="s">
        <v>425</v>
      </c>
      <c r="I168" s="8" t="s">
        <v>1131</v>
      </c>
      <c r="J168" s="8" t="s">
        <v>156</v>
      </c>
      <c r="K168" s="92">
        <v>1683</v>
      </c>
      <c r="L168" s="8" t="s">
        <v>1135</v>
      </c>
      <c r="M168" s="8" t="s">
        <v>523</v>
      </c>
      <c r="N168" s="8" t="s">
        <v>101</v>
      </c>
      <c r="O168" s="7">
        <v>0</v>
      </c>
      <c r="P168" s="10" t="s">
        <v>1109</v>
      </c>
      <c r="Q168" s="7"/>
      <c r="R168" s="7"/>
      <c r="S168" s="7"/>
      <c r="T168" s="7"/>
      <c r="V168" s="7"/>
      <c r="W168" s="7"/>
    </row>
    <row r="169" spans="1:23" ht="66" customHeight="1" x14ac:dyDescent="0.25">
      <c r="A169" s="168">
        <v>307</v>
      </c>
      <c r="B169" s="7"/>
      <c r="C169" s="8" t="s">
        <v>1058</v>
      </c>
      <c r="D169" s="7">
        <v>2007</v>
      </c>
      <c r="E169" s="8" t="s">
        <v>1059</v>
      </c>
      <c r="F169" s="8" t="s">
        <v>1024</v>
      </c>
      <c r="G169" s="7">
        <v>0</v>
      </c>
      <c r="H169" s="8" t="s">
        <v>1136</v>
      </c>
      <c r="I169" s="8" t="s">
        <v>424</v>
      </c>
      <c r="J169" s="8" t="s">
        <v>489</v>
      </c>
      <c r="K169" s="92">
        <v>6371</v>
      </c>
      <c r="L169" s="8" t="s">
        <v>1137</v>
      </c>
      <c r="M169" s="8" t="s">
        <v>3565</v>
      </c>
      <c r="N169" s="8" t="s">
        <v>101</v>
      </c>
      <c r="O169" s="7">
        <v>0</v>
      </c>
      <c r="P169" s="10" t="s">
        <v>1138</v>
      </c>
      <c r="Q169" s="7" t="s">
        <v>1139</v>
      </c>
      <c r="R169" s="7" t="s">
        <v>1133</v>
      </c>
      <c r="S169" s="7"/>
      <c r="T169" s="7"/>
      <c r="V169" s="7"/>
      <c r="W169" s="7"/>
    </row>
    <row r="170" spans="1:23" ht="66" customHeight="1" x14ac:dyDescent="0.25">
      <c r="A170" s="168">
        <v>308</v>
      </c>
      <c r="B170" s="7"/>
      <c r="C170" s="8" t="s">
        <v>1060</v>
      </c>
      <c r="D170" s="7">
        <v>2008</v>
      </c>
      <c r="E170" s="8" t="s">
        <v>1061</v>
      </c>
      <c r="F170" s="8" t="s">
        <v>1014</v>
      </c>
      <c r="G170" s="7">
        <v>0</v>
      </c>
      <c r="H170" s="8" t="s">
        <v>425</v>
      </c>
      <c r="I170" s="8" t="s">
        <v>1140</v>
      </c>
      <c r="J170" s="8" t="s">
        <v>1141</v>
      </c>
      <c r="K170" s="92">
        <v>640045</v>
      </c>
      <c r="L170" s="8" t="s">
        <v>1142</v>
      </c>
      <c r="M170" s="8" t="s">
        <v>3565</v>
      </c>
      <c r="N170" s="8" t="s">
        <v>1097</v>
      </c>
      <c r="O170" s="7">
        <v>1</v>
      </c>
      <c r="P170" s="10" t="s">
        <v>953</v>
      </c>
      <c r="Q170" s="7"/>
      <c r="R170" s="7"/>
      <c r="S170" s="7"/>
      <c r="T170" s="7"/>
      <c r="V170" s="7"/>
      <c r="W170" s="7"/>
    </row>
    <row r="171" spans="1:23" ht="66" customHeight="1" x14ac:dyDescent="0.25">
      <c r="A171" s="168">
        <v>310</v>
      </c>
      <c r="B171" s="7"/>
      <c r="C171" s="8" t="s">
        <v>1062</v>
      </c>
      <c r="D171" s="7">
        <v>2000</v>
      </c>
      <c r="E171" s="8" t="s">
        <v>1063</v>
      </c>
      <c r="F171" s="8" t="s">
        <v>1024</v>
      </c>
      <c r="G171" s="7">
        <v>0</v>
      </c>
      <c r="H171" s="8" t="s">
        <v>425</v>
      </c>
      <c r="I171" s="8" t="s">
        <v>419</v>
      </c>
      <c r="J171" s="8" t="s">
        <v>156</v>
      </c>
      <c r="K171" s="92">
        <v>8782</v>
      </c>
      <c r="L171" s="8" t="s">
        <v>1143</v>
      </c>
      <c r="M171" s="8" t="s">
        <v>3565</v>
      </c>
      <c r="N171" s="8" t="s">
        <v>461</v>
      </c>
      <c r="O171" s="7">
        <v>0</v>
      </c>
      <c r="P171" s="10" t="s">
        <v>1133</v>
      </c>
      <c r="Q171" s="7" t="s">
        <v>491</v>
      </c>
      <c r="R171" s="7"/>
      <c r="S171" s="7"/>
      <c r="T171" s="7"/>
      <c r="V171" s="7"/>
      <c r="W171" s="7"/>
    </row>
    <row r="172" spans="1:23" ht="66" customHeight="1" x14ac:dyDescent="0.25">
      <c r="A172" s="168">
        <v>314</v>
      </c>
      <c r="B172" s="7"/>
      <c r="C172" s="8" t="s">
        <v>1064</v>
      </c>
      <c r="D172" s="7">
        <v>2014</v>
      </c>
      <c r="E172" s="8" t="s">
        <v>1065</v>
      </c>
      <c r="F172" s="8" t="s">
        <v>1046</v>
      </c>
      <c r="G172" s="7">
        <v>0</v>
      </c>
      <c r="H172" s="8" t="s">
        <v>425</v>
      </c>
      <c r="I172" s="8" t="s">
        <v>1121</v>
      </c>
      <c r="J172" s="8" t="s">
        <v>1144</v>
      </c>
      <c r="K172" s="92">
        <v>9471</v>
      </c>
      <c r="L172" s="8" t="s">
        <v>1145</v>
      </c>
      <c r="M172" s="8" t="s">
        <v>3565</v>
      </c>
      <c r="N172" s="8" t="s">
        <v>1115</v>
      </c>
      <c r="O172" s="7">
        <v>1</v>
      </c>
      <c r="P172" s="10" t="s">
        <v>1146</v>
      </c>
      <c r="Q172" s="7" t="s">
        <v>1147</v>
      </c>
      <c r="R172" s="7"/>
      <c r="S172" s="7"/>
      <c r="T172" s="7"/>
      <c r="V172" s="7"/>
      <c r="W172" s="7"/>
    </row>
    <row r="173" spans="1:23" ht="66" customHeight="1" x14ac:dyDescent="0.25">
      <c r="A173" s="168">
        <v>319</v>
      </c>
      <c r="B173" s="7"/>
      <c r="C173" s="8" t="s">
        <v>1066</v>
      </c>
      <c r="D173" s="7">
        <v>2008</v>
      </c>
      <c r="E173" s="8" t="s">
        <v>1067</v>
      </c>
      <c r="F173" s="8" t="s">
        <v>1030</v>
      </c>
      <c r="G173" s="7">
        <v>0</v>
      </c>
      <c r="H173" s="8" t="s">
        <v>425</v>
      </c>
      <c r="I173" s="8" t="s">
        <v>424</v>
      </c>
      <c r="J173" s="8" t="s">
        <v>1148</v>
      </c>
      <c r="K173" s="92">
        <v>8473</v>
      </c>
      <c r="L173" s="8" t="s">
        <v>1149</v>
      </c>
      <c r="M173" s="8" t="s">
        <v>3565</v>
      </c>
      <c r="N173" s="8" t="s">
        <v>101</v>
      </c>
      <c r="O173" s="7">
        <v>1</v>
      </c>
      <c r="P173" s="10" t="s">
        <v>1150</v>
      </c>
      <c r="Q173" s="7" t="s">
        <v>1151</v>
      </c>
      <c r="R173" s="7" t="s">
        <v>1152</v>
      </c>
      <c r="S173" s="7"/>
      <c r="T173" s="7"/>
      <c r="V173" s="7"/>
      <c r="W173" s="7"/>
    </row>
    <row r="174" spans="1:23" ht="66" customHeight="1" x14ac:dyDescent="0.25">
      <c r="A174" s="168">
        <v>320</v>
      </c>
      <c r="B174" s="7"/>
      <c r="C174" s="8" t="s">
        <v>1068</v>
      </c>
      <c r="D174" s="7">
        <v>2013</v>
      </c>
      <c r="E174" s="8" t="s">
        <v>1069</v>
      </c>
      <c r="F174" s="8" t="s">
        <v>1043</v>
      </c>
      <c r="G174" s="7">
        <v>1</v>
      </c>
      <c r="H174" s="8" t="s">
        <v>425</v>
      </c>
      <c r="I174" s="8" t="s">
        <v>1153</v>
      </c>
      <c r="J174" s="8" t="s">
        <v>1122</v>
      </c>
      <c r="K174" s="92">
        <v>4002911</v>
      </c>
      <c r="L174" s="8" t="s">
        <v>1154</v>
      </c>
      <c r="M174" s="8" t="s">
        <v>3565</v>
      </c>
      <c r="N174" s="8" t="s">
        <v>1115</v>
      </c>
      <c r="O174" s="7">
        <v>1</v>
      </c>
      <c r="P174" s="10" t="s">
        <v>1146</v>
      </c>
      <c r="Q174" s="7" t="s">
        <v>800</v>
      </c>
      <c r="R174" s="7"/>
      <c r="S174" s="7"/>
      <c r="T174" s="7"/>
      <c r="V174" s="7"/>
      <c r="W174" s="7"/>
    </row>
    <row r="175" spans="1:23" ht="66" customHeight="1" x14ac:dyDescent="0.25">
      <c r="A175" s="168">
        <v>327</v>
      </c>
      <c r="B175" s="7"/>
      <c r="C175" s="8" t="s">
        <v>1070</v>
      </c>
      <c r="D175" s="7">
        <v>2013</v>
      </c>
      <c r="E175" s="8" t="s">
        <v>1071</v>
      </c>
      <c r="F175" s="8" t="s">
        <v>1046</v>
      </c>
      <c r="G175" s="7">
        <v>0</v>
      </c>
      <c r="H175" s="8" t="s">
        <v>425</v>
      </c>
      <c r="I175" s="8" t="s">
        <v>424</v>
      </c>
      <c r="J175" s="8" t="s">
        <v>1122</v>
      </c>
      <c r="K175" s="92">
        <v>2214066</v>
      </c>
      <c r="L175" s="8" t="s">
        <v>1155</v>
      </c>
      <c r="M175" s="8" t="s">
        <v>3565</v>
      </c>
      <c r="N175" s="8" t="s">
        <v>101</v>
      </c>
      <c r="O175" s="7">
        <v>1</v>
      </c>
      <c r="P175" s="10" t="s">
        <v>622</v>
      </c>
      <c r="Q175" s="7"/>
      <c r="R175" s="7"/>
      <c r="S175" s="7"/>
      <c r="T175" s="7"/>
      <c r="V175" s="7"/>
      <c r="W175" s="7"/>
    </row>
    <row r="176" spans="1:23" ht="66" customHeight="1" x14ac:dyDescent="0.25">
      <c r="A176" s="168">
        <v>332</v>
      </c>
      <c r="B176" s="7"/>
      <c r="C176" s="8" t="s">
        <v>1072</v>
      </c>
      <c r="D176" s="7">
        <v>2012</v>
      </c>
      <c r="E176" s="8" t="s">
        <v>1073</v>
      </c>
      <c r="F176" s="8" t="s">
        <v>1014</v>
      </c>
      <c r="G176" s="7">
        <v>0</v>
      </c>
      <c r="H176" s="8" t="s">
        <v>425</v>
      </c>
      <c r="I176" s="8" t="s">
        <v>515</v>
      </c>
      <c r="J176" s="8" t="s">
        <v>1156</v>
      </c>
      <c r="K176" s="92">
        <v>623228</v>
      </c>
      <c r="L176" s="8" t="s">
        <v>1157</v>
      </c>
      <c r="M176" s="8" t="s">
        <v>3565</v>
      </c>
      <c r="N176" s="8" t="s">
        <v>1115</v>
      </c>
      <c r="O176" s="7">
        <v>1</v>
      </c>
      <c r="P176" s="10" t="s">
        <v>622</v>
      </c>
      <c r="Q176" s="7"/>
      <c r="R176" s="7"/>
      <c r="S176" s="7"/>
      <c r="T176" s="7"/>
      <c r="V176" s="7"/>
      <c r="W176" s="7"/>
    </row>
    <row r="177" spans="1:23" ht="66" customHeight="1" x14ac:dyDescent="0.25">
      <c r="A177" s="168">
        <v>333</v>
      </c>
      <c r="B177" s="7"/>
      <c r="C177" s="8" t="s">
        <v>1074</v>
      </c>
      <c r="D177" s="7">
        <v>2012</v>
      </c>
      <c r="E177" s="8" t="s">
        <v>1075</v>
      </c>
      <c r="F177" s="8" t="s">
        <v>1014</v>
      </c>
      <c r="G177" s="7">
        <v>0</v>
      </c>
      <c r="H177" s="8" t="s">
        <v>425</v>
      </c>
      <c r="I177" s="8" t="s">
        <v>1121</v>
      </c>
      <c r="J177" s="8" t="s">
        <v>1158</v>
      </c>
      <c r="K177" s="92">
        <v>339251</v>
      </c>
      <c r="L177" s="8" t="s">
        <v>1159</v>
      </c>
      <c r="M177" s="8" t="s">
        <v>3565</v>
      </c>
      <c r="N177" s="8" t="s">
        <v>101</v>
      </c>
      <c r="O177" s="7">
        <v>1</v>
      </c>
      <c r="P177" s="10" t="s">
        <v>1160</v>
      </c>
      <c r="Q177" s="7"/>
      <c r="R177" s="7"/>
      <c r="S177" s="7"/>
      <c r="T177" s="7"/>
      <c r="V177" s="7"/>
      <c r="W177" s="7"/>
    </row>
    <row r="178" spans="1:23" ht="66" customHeight="1" x14ac:dyDescent="0.25">
      <c r="A178" s="168">
        <v>336</v>
      </c>
      <c r="B178" s="7"/>
      <c r="C178" s="8" t="s">
        <v>1076</v>
      </c>
      <c r="D178" s="7">
        <v>2009</v>
      </c>
      <c r="E178" s="8" t="s">
        <v>1077</v>
      </c>
      <c r="F178" s="8" t="s">
        <v>1046</v>
      </c>
      <c r="G178" s="7">
        <v>0</v>
      </c>
      <c r="H178" s="8" t="s">
        <v>425</v>
      </c>
      <c r="I178" s="8" t="s">
        <v>1006</v>
      </c>
      <c r="J178" s="8" t="s">
        <v>1161</v>
      </c>
      <c r="K178" s="92">
        <v>12710</v>
      </c>
      <c r="L178" s="8" t="s">
        <v>1162</v>
      </c>
      <c r="M178" s="8" t="s">
        <v>3565</v>
      </c>
      <c r="N178" s="8" t="s">
        <v>1097</v>
      </c>
      <c r="O178" s="7">
        <v>1</v>
      </c>
      <c r="P178" s="10" t="s">
        <v>1163</v>
      </c>
      <c r="Q178" s="7" t="s">
        <v>953</v>
      </c>
      <c r="R178" s="7"/>
      <c r="S178" s="7"/>
      <c r="T178" s="7"/>
      <c r="V178" s="7"/>
      <c r="W178" s="7"/>
    </row>
    <row r="179" spans="1:23" ht="66" customHeight="1" x14ac:dyDescent="0.25">
      <c r="A179" s="168">
        <v>337</v>
      </c>
      <c r="B179" s="7"/>
      <c r="C179" s="8" t="s">
        <v>1078</v>
      </c>
      <c r="D179" s="7">
        <v>2015</v>
      </c>
      <c r="E179" s="8" t="s">
        <v>1079</v>
      </c>
      <c r="F179" s="8" t="s">
        <v>1014</v>
      </c>
      <c r="G179" s="7">
        <v>0</v>
      </c>
      <c r="H179" s="8" t="s">
        <v>1164</v>
      </c>
      <c r="I179" s="8" t="s">
        <v>424</v>
      </c>
      <c r="J179" s="8" t="s">
        <v>1165</v>
      </c>
      <c r="K179" s="92">
        <v>51274</v>
      </c>
      <c r="L179" s="8" t="s">
        <v>1166</v>
      </c>
      <c r="M179" s="8" t="s">
        <v>3565</v>
      </c>
      <c r="N179" s="8" t="s">
        <v>1097</v>
      </c>
      <c r="O179" s="7">
        <v>1</v>
      </c>
      <c r="P179" s="10" t="s">
        <v>622</v>
      </c>
      <c r="Q179" s="7"/>
      <c r="R179" s="7"/>
      <c r="S179" s="7"/>
      <c r="T179" s="7"/>
      <c r="V179" s="7"/>
      <c r="W179" s="7"/>
    </row>
    <row r="180" spans="1:23" ht="66" customHeight="1" x14ac:dyDescent="0.25">
      <c r="A180" s="168">
        <v>338</v>
      </c>
      <c r="B180" s="7"/>
      <c r="C180" s="8" t="s">
        <v>1080</v>
      </c>
      <c r="D180" s="7">
        <v>2011</v>
      </c>
      <c r="E180" s="8" t="s">
        <v>1081</v>
      </c>
      <c r="F180" s="8" t="s">
        <v>1024</v>
      </c>
      <c r="G180" s="7">
        <v>0</v>
      </c>
      <c r="H180" s="8" t="s">
        <v>802</v>
      </c>
      <c r="I180" s="8" t="s">
        <v>424</v>
      </c>
      <c r="J180" s="8" t="s">
        <v>1167</v>
      </c>
      <c r="K180" s="92">
        <v>4814</v>
      </c>
      <c r="L180" s="8" t="s">
        <v>1168</v>
      </c>
      <c r="M180" s="8" t="s">
        <v>3565</v>
      </c>
      <c r="N180" s="8" t="s">
        <v>1169</v>
      </c>
      <c r="O180" s="7">
        <v>1</v>
      </c>
      <c r="P180" s="10" t="s">
        <v>1133</v>
      </c>
      <c r="Q180" s="7" t="s">
        <v>621</v>
      </c>
      <c r="R180" s="7"/>
      <c r="S180" s="7"/>
      <c r="T180" s="7"/>
      <c r="V180" s="7"/>
      <c r="W180" s="7"/>
    </row>
    <row r="181" spans="1:23" ht="66" customHeight="1" x14ac:dyDescent="0.25">
      <c r="A181" s="168">
        <v>341</v>
      </c>
      <c r="B181" s="7"/>
      <c r="C181" s="8" t="s">
        <v>1082</v>
      </c>
      <c r="D181" s="7">
        <v>2016</v>
      </c>
      <c r="E181" s="8" t="s">
        <v>1083</v>
      </c>
      <c r="F181" s="8" t="s">
        <v>1014</v>
      </c>
      <c r="G181" s="7">
        <v>0</v>
      </c>
      <c r="H181" s="8" t="s">
        <v>425</v>
      </c>
      <c r="I181" s="8" t="s">
        <v>1170</v>
      </c>
      <c r="J181" s="8" t="s">
        <v>1171</v>
      </c>
      <c r="K181" s="92">
        <v>16199158</v>
      </c>
      <c r="L181" s="8" t="s">
        <v>1172</v>
      </c>
      <c r="M181" s="8" t="s">
        <v>3565</v>
      </c>
      <c r="N181" s="8" t="s">
        <v>1097</v>
      </c>
      <c r="O181" s="7">
        <v>1</v>
      </c>
      <c r="P181" s="10" t="s">
        <v>622</v>
      </c>
      <c r="Q181" s="7"/>
      <c r="R181" s="7"/>
      <c r="S181" s="7"/>
      <c r="T181" s="7"/>
      <c r="V181" s="7"/>
      <c r="W181" s="7"/>
    </row>
    <row r="182" spans="1:23" ht="66" customHeight="1" x14ac:dyDescent="0.25">
      <c r="A182" s="168">
        <v>358</v>
      </c>
      <c r="B182" s="7"/>
      <c r="C182" s="8" t="s">
        <v>1084</v>
      </c>
      <c r="D182" s="7">
        <v>2011</v>
      </c>
      <c r="E182" s="8" t="s">
        <v>1085</v>
      </c>
      <c r="F182" s="8" t="s">
        <v>1014</v>
      </c>
      <c r="G182" s="7">
        <v>0</v>
      </c>
      <c r="H182" s="8" t="s">
        <v>425</v>
      </c>
      <c r="I182" s="8" t="s">
        <v>1173</v>
      </c>
      <c r="J182" s="8" t="s">
        <v>1171</v>
      </c>
      <c r="K182" s="92">
        <v>236218</v>
      </c>
      <c r="L182" s="8" t="s">
        <v>1174</v>
      </c>
      <c r="M182" s="8" t="s">
        <v>3565</v>
      </c>
      <c r="N182" s="8" t="s">
        <v>1097</v>
      </c>
      <c r="O182" s="7">
        <v>1</v>
      </c>
      <c r="P182" s="10" t="s">
        <v>622</v>
      </c>
      <c r="Q182" s="7"/>
      <c r="R182" s="7"/>
      <c r="S182" s="7"/>
      <c r="T182" s="7"/>
      <c r="V182" s="7"/>
      <c r="W182" s="7"/>
    </row>
    <row r="183" spans="1:23" ht="66" customHeight="1" x14ac:dyDescent="0.25">
      <c r="A183" s="168">
        <v>366</v>
      </c>
      <c r="B183" s="7"/>
      <c r="C183" s="8" t="s">
        <v>1086</v>
      </c>
      <c r="D183" s="7">
        <v>2009</v>
      </c>
      <c r="E183" s="8" t="s">
        <v>1087</v>
      </c>
      <c r="F183" s="8" t="s">
        <v>1024</v>
      </c>
      <c r="G183" s="7">
        <v>0</v>
      </c>
      <c r="H183" s="8" t="s">
        <v>1175</v>
      </c>
      <c r="I183" s="8" t="s">
        <v>686</v>
      </c>
      <c r="J183" s="8" t="s">
        <v>1148</v>
      </c>
      <c r="K183" s="92">
        <v>30292</v>
      </c>
      <c r="L183" s="8" t="s">
        <v>1176</v>
      </c>
      <c r="M183" s="8" t="s">
        <v>3565</v>
      </c>
      <c r="N183" s="8" t="s">
        <v>1097</v>
      </c>
      <c r="O183" s="7">
        <v>1</v>
      </c>
      <c r="P183" s="10" t="s">
        <v>1133</v>
      </c>
      <c r="Q183" s="7" t="s">
        <v>621</v>
      </c>
      <c r="R183" s="7" t="s">
        <v>1177</v>
      </c>
      <c r="S183" s="7" t="s">
        <v>1163</v>
      </c>
      <c r="T183" s="7"/>
      <c r="V183" s="7"/>
      <c r="W183" s="7"/>
    </row>
  </sheetData>
  <autoFilter ref="A1:AD183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1"/>
  <sheetViews>
    <sheetView zoomScaleNormal="100" zoomScalePageLayoutView="60" workbookViewId="0">
      <selection activeCell="H1" sqref="H1:N1"/>
    </sheetView>
  </sheetViews>
  <sheetFormatPr baseColWidth="10" defaultRowHeight="15" x14ac:dyDescent="0.25"/>
  <cols>
    <col min="1" max="1" width="18.140625" bestFit="1" customWidth="1"/>
    <col min="2" max="2" width="10" bestFit="1" customWidth="1"/>
    <col min="3" max="3" width="30.85546875" style="69" bestFit="1" customWidth="1"/>
    <col min="4" max="4" width="10" style="69" bestFit="1" customWidth="1"/>
    <col min="5" max="5" width="19.140625" style="34" bestFit="1" customWidth="1"/>
    <col min="6" max="6" width="19.42578125" style="34" customWidth="1"/>
    <col min="7" max="7" width="11.42578125" style="16"/>
    <col min="8" max="8" width="17.140625" style="58" customWidth="1"/>
    <col min="9" max="9" width="14" style="59" customWidth="1"/>
    <col min="10" max="12" width="13.28515625" style="59" customWidth="1"/>
    <col min="13" max="13" width="14.140625" style="59" customWidth="1"/>
    <col min="14" max="14" width="14.7109375" style="59" customWidth="1"/>
    <col min="15" max="64" width="11.42578125" style="16"/>
  </cols>
  <sheetData>
    <row r="1" spans="1:64" s="109" customFormat="1" ht="15.75" thickBot="1" x14ac:dyDescent="0.3">
      <c r="A1" s="107" t="s">
        <v>3742</v>
      </c>
      <c r="B1" s="31" t="s">
        <v>3743</v>
      </c>
      <c r="C1" s="108" t="s">
        <v>3744</v>
      </c>
      <c r="D1" s="108" t="s">
        <v>3743</v>
      </c>
      <c r="E1" s="31" t="s">
        <v>3745</v>
      </c>
      <c r="F1" s="35" t="s">
        <v>3746</v>
      </c>
      <c r="G1" s="34"/>
      <c r="H1" s="247" t="s">
        <v>3747</v>
      </c>
      <c r="I1" s="248"/>
      <c r="J1" s="248"/>
      <c r="K1" s="248"/>
      <c r="L1" s="248"/>
      <c r="M1" s="248"/>
      <c r="N1" s="249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64" ht="15.75" thickBot="1" x14ac:dyDescent="0.3">
      <c r="A2" s="42" t="s">
        <v>1265</v>
      </c>
      <c r="B2" s="43">
        <f>COUNTIF(Article!$P$2:$AD$183,'Catégories principales'!A2)</f>
        <v>1</v>
      </c>
      <c r="C2" s="70"/>
      <c r="D2" s="70"/>
      <c r="E2" s="44">
        <f>B2+D2</f>
        <v>1</v>
      </c>
      <c r="F2" s="48"/>
      <c r="H2" s="87">
        <v>0</v>
      </c>
      <c r="I2" s="88" t="s">
        <v>2887</v>
      </c>
      <c r="J2" s="88" t="s">
        <v>3056</v>
      </c>
      <c r="K2" s="88" t="s">
        <v>2888</v>
      </c>
      <c r="L2" s="88" t="s">
        <v>3084</v>
      </c>
      <c r="M2" s="88" t="s">
        <v>3635</v>
      </c>
      <c r="N2" s="89" t="s">
        <v>2889</v>
      </c>
      <c r="P2" s="17"/>
      <c r="Q2" s="17"/>
    </row>
    <row r="3" spans="1:64" x14ac:dyDescent="0.25">
      <c r="A3" s="45" t="s">
        <v>1266</v>
      </c>
      <c r="B3" s="24">
        <f>COUNTIF(Article!$P$2:$AD$183,'Catégories principales'!A3)</f>
        <v>0</v>
      </c>
      <c r="C3" s="22"/>
      <c r="D3" s="22"/>
      <c r="E3" s="32">
        <f t="shared" ref="E3:E53" si="0">B3+D3</f>
        <v>0</v>
      </c>
      <c r="F3" s="49"/>
      <c r="H3" s="100" t="s">
        <v>2890</v>
      </c>
      <c r="I3" s="101" t="s">
        <v>3009</v>
      </c>
      <c r="J3" s="101" t="s">
        <v>3057</v>
      </c>
      <c r="K3" s="101" t="s">
        <v>3075</v>
      </c>
      <c r="L3" s="101" t="s">
        <v>3085</v>
      </c>
      <c r="M3" s="101" t="s">
        <v>3092</v>
      </c>
      <c r="N3" s="102" t="s">
        <v>3094</v>
      </c>
    </row>
    <row r="4" spans="1:64" x14ac:dyDescent="0.25">
      <c r="A4" s="45" t="s">
        <v>1268</v>
      </c>
      <c r="B4" s="24">
        <f>COUNTIF(Article!$P$2:$AD$183,'Catégories principales'!A4)</f>
        <v>0</v>
      </c>
      <c r="C4" s="22"/>
      <c r="D4" s="22"/>
      <c r="E4" s="32">
        <f t="shared" si="0"/>
        <v>0</v>
      </c>
      <c r="F4" s="49"/>
      <c r="H4" s="103" t="s">
        <v>2891</v>
      </c>
      <c r="I4" s="104" t="s">
        <v>3010</v>
      </c>
      <c r="J4" s="104" t="s">
        <v>3060</v>
      </c>
      <c r="K4" s="104" t="s">
        <v>3077</v>
      </c>
      <c r="L4" s="104" t="s">
        <v>3086</v>
      </c>
      <c r="M4" s="104" t="s">
        <v>3093</v>
      </c>
      <c r="N4" s="105" t="s">
        <v>3101</v>
      </c>
    </row>
    <row r="5" spans="1:64" x14ac:dyDescent="0.25">
      <c r="A5" s="45" t="s">
        <v>1267</v>
      </c>
      <c r="B5" s="24">
        <f>COUNTIF(Article!$P$2:$AD$183,'Catégories principales'!A5)</f>
        <v>0</v>
      </c>
      <c r="C5" s="22"/>
      <c r="D5" s="22"/>
      <c r="E5" s="32">
        <f t="shared" si="0"/>
        <v>0</v>
      </c>
      <c r="F5" s="49">
        <f>SUM(E2:E5)</f>
        <v>1</v>
      </c>
      <c r="H5" s="103" t="s">
        <v>2892</v>
      </c>
      <c r="I5" s="104" t="s">
        <v>3011</v>
      </c>
      <c r="J5" s="104" t="s">
        <v>3061</v>
      </c>
      <c r="K5" s="104" t="s">
        <v>3078</v>
      </c>
      <c r="L5" s="104" t="s">
        <v>3087</v>
      </c>
      <c r="M5" s="60" t="s">
        <v>3059</v>
      </c>
      <c r="N5" s="90"/>
    </row>
    <row r="6" spans="1:64" s="16" customFormat="1" x14ac:dyDescent="0.25">
      <c r="A6" s="37" t="s">
        <v>1269</v>
      </c>
      <c r="B6" s="27">
        <f>COUNTIF(Article!$P$2:$AD$183,'Catégories principales'!A6)</f>
        <v>1</v>
      </c>
      <c r="C6" s="20" t="s">
        <v>1432</v>
      </c>
      <c r="D6" s="19">
        <f>COUNTIF(Article!$P$2:$AD$183,'Catégories principales'!C6)</f>
        <v>0</v>
      </c>
      <c r="E6" s="33">
        <f>B6+D6</f>
        <v>1</v>
      </c>
      <c r="F6" s="50"/>
      <c r="H6" s="103" t="s">
        <v>2893</v>
      </c>
      <c r="I6" s="104" t="s">
        <v>3012</v>
      </c>
      <c r="J6" s="104" t="s">
        <v>3062</v>
      </c>
      <c r="K6" s="104" t="s">
        <v>3079</v>
      </c>
      <c r="L6" s="104" t="s">
        <v>3058</v>
      </c>
      <c r="M6" s="60" t="s">
        <v>3096</v>
      </c>
      <c r="N6" s="90"/>
    </row>
    <row r="7" spans="1:64" s="16" customFormat="1" x14ac:dyDescent="0.25">
      <c r="A7" s="37" t="s">
        <v>1270</v>
      </c>
      <c r="B7" s="27">
        <f>COUNTIF(Article!$P$2:$AD$183,'Catégories principales'!A7)</f>
        <v>0</v>
      </c>
      <c r="C7" s="20" t="s">
        <v>1433</v>
      </c>
      <c r="D7" s="19">
        <f>COUNTIF(Article!$P$2:$AD$183,'Catégories principales'!C7)</f>
        <v>0</v>
      </c>
      <c r="E7" s="33">
        <f t="shared" si="0"/>
        <v>0</v>
      </c>
      <c r="F7" s="50"/>
      <c r="H7" s="103" t="s">
        <v>2894</v>
      </c>
      <c r="I7" s="104" t="s">
        <v>3013</v>
      </c>
      <c r="J7" s="104" t="s">
        <v>3063</v>
      </c>
      <c r="K7" s="104" t="s">
        <v>3080</v>
      </c>
      <c r="L7" s="104" t="s">
        <v>3088</v>
      </c>
      <c r="M7" s="60" t="s">
        <v>3097</v>
      </c>
      <c r="N7" s="90"/>
    </row>
    <row r="8" spans="1:64" s="16" customFormat="1" x14ac:dyDescent="0.25">
      <c r="A8" s="37" t="s">
        <v>1271</v>
      </c>
      <c r="B8" s="27">
        <f>COUNTIF(Article!$P$2:$AD$183,'Catégories principales'!A8)</f>
        <v>0</v>
      </c>
      <c r="C8" s="20" t="s">
        <v>1434</v>
      </c>
      <c r="D8" s="19">
        <f>COUNTIF(Article!$P$2:$AD$183,'Catégories principales'!C8)</f>
        <v>0</v>
      </c>
      <c r="E8" s="33">
        <f t="shared" si="0"/>
        <v>0</v>
      </c>
      <c r="F8" s="50"/>
      <c r="H8" s="103" t="s">
        <v>2895</v>
      </c>
      <c r="I8" s="104" t="s">
        <v>3014</v>
      </c>
      <c r="J8" s="104" t="s">
        <v>3064</v>
      </c>
      <c r="K8" s="104" t="s">
        <v>3081</v>
      </c>
      <c r="L8" s="104" t="s">
        <v>3089</v>
      </c>
      <c r="M8" s="60" t="s">
        <v>3098</v>
      </c>
      <c r="N8" s="90"/>
    </row>
    <row r="9" spans="1:64" s="16" customFormat="1" x14ac:dyDescent="0.25">
      <c r="A9" s="37" t="s">
        <v>1272</v>
      </c>
      <c r="B9" s="27">
        <f>COUNTIF(Article!$P$2:$AD$183,'Catégories principales'!A9)</f>
        <v>1</v>
      </c>
      <c r="C9" s="20" t="s">
        <v>1435</v>
      </c>
      <c r="D9" s="19">
        <f>COUNTIF(Article!$P$2:$AD$183,'Catégories principales'!C9)</f>
        <v>0</v>
      </c>
      <c r="E9" s="33">
        <f t="shared" si="0"/>
        <v>1</v>
      </c>
      <c r="F9" s="50">
        <f>SUM(E6:E9)</f>
        <v>2</v>
      </c>
      <c r="H9" s="103" t="s">
        <v>2896</v>
      </c>
      <c r="I9" s="104" t="s">
        <v>3015</v>
      </c>
      <c r="J9" s="104" t="s">
        <v>3065</v>
      </c>
      <c r="K9" s="104" t="s">
        <v>3090</v>
      </c>
      <c r="L9" s="104" t="s">
        <v>3091</v>
      </c>
      <c r="M9" s="60" t="s">
        <v>3099</v>
      </c>
      <c r="N9" s="90"/>
    </row>
    <row r="10" spans="1:64" x14ac:dyDescent="0.25">
      <c r="A10" s="38" t="s">
        <v>1273</v>
      </c>
      <c r="B10" s="24">
        <f>COUNTIF(Article!$P$2:$AD$183,'Catégories principales'!A10)</f>
        <v>0</v>
      </c>
      <c r="C10" s="23" t="s">
        <v>1452</v>
      </c>
      <c r="D10" s="22">
        <f>COUNTIF(Article!$P$2:$AD$183,'Catégories principales'!C10)</f>
        <v>0</v>
      </c>
      <c r="E10" s="32">
        <f t="shared" si="0"/>
        <v>0</v>
      </c>
      <c r="F10" s="49"/>
      <c r="H10" s="103" t="s">
        <v>2897</v>
      </c>
      <c r="I10" s="104" t="s">
        <v>3016</v>
      </c>
      <c r="J10" s="104" t="s">
        <v>3076</v>
      </c>
      <c r="K10" s="60" t="s">
        <v>3082</v>
      </c>
      <c r="L10" s="58"/>
      <c r="M10" s="60" t="s">
        <v>3100</v>
      </c>
      <c r="N10" s="90"/>
    </row>
    <row r="11" spans="1:64" x14ac:dyDescent="0.25">
      <c r="A11" s="38" t="s">
        <v>1274</v>
      </c>
      <c r="B11" s="24">
        <f>COUNTIF(Article!$P$2:$AD$183,'Catégories principales'!A11)</f>
        <v>0</v>
      </c>
      <c r="C11" s="23" t="s">
        <v>1453</v>
      </c>
      <c r="D11" s="22">
        <f>COUNTIF(Article!$P$2:$AD$183,'Catégories principales'!C11)</f>
        <v>0</v>
      </c>
      <c r="E11" s="32">
        <f t="shared" si="0"/>
        <v>0</v>
      </c>
      <c r="F11" s="49"/>
      <c r="H11" s="103" t="s">
        <v>2898</v>
      </c>
      <c r="I11" s="104" t="s">
        <v>3017</v>
      </c>
      <c r="J11" s="104" t="s">
        <v>3067</v>
      </c>
      <c r="K11" s="60" t="s">
        <v>3083</v>
      </c>
      <c r="L11" s="83"/>
      <c r="M11" s="60" t="s">
        <v>3095</v>
      </c>
      <c r="N11" s="90"/>
    </row>
    <row r="12" spans="1:64" x14ac:dyDescent="0.25">
      <c r="A12" s="38" t="s">
        <v>1275</v>
      </c>
      <c r="B12" s="24">
        <f>COUNTIF(Article!$P$2:$AD$183,'Catégories principales'!A12)</f>
        <v>0</v>
      </c>
      <c r="C12" s="23" t="s">
        <v>1454</v>
      </c>
      <c r="D12" s="22">
        <f>COUNTIF(Article!$P$2:$AD$183,'Catégories principales'!C12)</f>
        <v>0</v>
      </c>
      <c r="E12" s="32">
        <f t="shared" si="0"/>
        <v>0</v>
      </c>
      <c r="F12" s="49"/>
      <c r="H12" s="103" t="s">
        <v>2899</v>
      </c>
      <c r="I12" s="104" t="s">
        <v>3018</v>
      </c>
      <c r="J12" s="60" t="s">
        <v>3068</v>
      </c>
      <c r="K12" s="83"/>
      <c r="L12" s="60"/>
      <c r="M12" s="86"/>
      <c r="N12" s="90"/>
    </row>
    <row r="13" spans="1:64" x14ac:dyDescent="0.25">
      <c r="A13" s="38" t="s">
        <v>1276</v>
      </c>
      <c r="B13" s="24">
        <f>COUNTIF(Article!$P$2:$AD$183,'Catégories principales'!A13)</f>
        <v>0</v>
      </c>
      <c r="C13" s="23" t="s">
        <v>1455</v>
      </c>
      <c r="D13" s="22">
        <f>COUNTIF(Article!$P$2:$AD$183,'Catégories principales'!C13)</f>
        <v>0</v>
      </c>
      <c r="E13" s="32">
        <f t="shared" si="0"/>
        <v>0</v>
      </c>
      <c r="F13" s="49">
        <f t="shared" ref="F13" si="1">SUM(E10:E13)</f>
        <v>0</v>
      </c>
      <c r="H13" s="103" t="s">
        <v>2900</v>
      </c>
      <c r="I13" s="104" t="s">
        <v>3019</v>
      </c>
      <c r="J13" s="60" t="s">
        <v>3071</v>
      </c>
      <c r="K13" s="83"/>
      <c r="L13" s="60"/>
      <c r="M13" s="57"/>
      <c r="N13" s="90"/>
    </row>
    <row r="14" spans="1:64" s="16" customFormat="1" x14ac:dyDescent="0.25">
      <c r="A14" s="40" t="s">
        <v>1277</v>
      </c>
      <c r="B14" s="27">
        <f>COUNTIF(Article!$P$2:$AD$183,'Catégories principales'!A14)</f>
        <v>2</v>
      </c>
      <c r="C14" s="20" t="s">
        <v>1531</v>
      </c>
      <c r="D14" s="19">
        <f>COUNTIF(Article!$P$2:$AD$183,'Catégories principales'!C14)</f>
        <v>0</v>
      </c>
      <c r="E14" s="33">
        <f t="shared" si="0"/>
        <v>2</v>
      </c>
      <c r="F14" s="50"/>
      <c r="H14" s="103" t="s">
        <v>2901</v>
      </c>
      <c r="I14" s="104" t="s">
        <v>3020</v>
      </c>
      <c r="J14" s="60" t="s">
        <v>3072</v>
      </c>
      <c r="K14" s="83"/>
      <c r="L14" s="60"/>
      <c r="M14" s="57"/>
      <c r="N14" s="90"/>
    </row>
    <row r="15" spans="1:64" s="16" customFormat="1" x14ac:dyDescent="0.25">
      <c r="A15" s="40" t="s">
        <v>1278</v>
      </c>
      <c r="B15" s="27">
        <f>COUNTIF(Article!$P$2:$AD$183,'Catégories principales'!A15)</f>
        <v>0</v>
      </c>
      <c r="C15" s="20" t="s">
        <v>1532</v>
      </c>
      <c r="D15" s="19">
        <f>COUNTIF(Article!$P$2:$AD$183,'Catégories principales'!C15)</f>
        <v>1</v>
      </c>
      <c r="E15" s="33">
        <f t="shared" si="0"/>
        <v>1</v>
      </c>
      <c r="F15" s="50"/>
      <c r="H15" s="103" t="s">
        <v>2902</v>
      </c>
      <c r="I15" s="60" t="s">
        <v>3021</v>
      </c>
      <c r="J15" s="84"/>
      <c r="K15" s="83"/>
      <c r="L15" s="60"/>
      <c r="M15" s="57"/>
      <c r="N15" s="90"/>
    </row>
    <row r="16" spans="1:64" s="16" customFormat="1" x14ac:dyDescent="0.25">
      <c r="A16" s="40" t="s">
        <v>1279</v>
      </c>
      <c r="B16" s="27">
        <f>COUNTIF(Article!$P$2:$AD$183,'Catégories principales'!A16)</f>
        <v>1</v>
      </c>
      <c r="C16" s="20" t="s">
        <v>1533</v>
      </c>
      <c r="D16" s="19">
        <f>COUNTIF(Article!$P$2:$AD$183,'Catégories principales'!C16)</f>
        <v>0</v>
      </c>
      <c r="E16" s="33">
        <f t="shared" si="0"/>
        <v>1</v>
      </c>
      <c r="F16" s="50"/>
      <c r="H16" s="103" t="s">
        <v>2903</v>
      </c>
      <c r="I16" s="60" t="s">
        <v>3022</v>
      </c>
      <c r="J16" s="56"/>
      <c r="K16" s="83"/>
      <c r="L16" s="60"/>
      <c r="M16" s="57"/>
      <c r="N16" s="90"/>
    </row>
    <row r="17" spans="1:14" s="16" customFormat="1" x14ac:dyDescent="0.25">
      <c r="A17" s="40" t="s">
        <v>1280</v>
      </c>
      <c r="B17" s="27">
        <f>COUNTIF(Article!$P$2:$AD$183,'Catégories principales'!A17)</f>
        <v>0</v>
      </c>
      <c r="C17" s="20" t="s">
        <v>1534</v>
      </c>
      <c r="D17" s="19">
        <f>COUNTIF(Article!$P$2:$AD$183,'Catégories principales'!C17)</f>
        <v>0</v>
      </c>
      <c r="E17" s="33">
        <f t="shared" si="0"/>
        <v>0</v>
      </c>
      <c r="F17" s="50">
        <f t="shared" ref="F17" si="2">SUM(E14:E17)</f>
        <v>4</v>
      </c>
      <c r="H17" s="103" t="s">
        <v>2904</v>
      </c>
      <c r="I17" s="60" t="s">
        <v>3023</v>
      </c>
      <c r="J17" s="56"/>
      <c r="K17" s="83"/>
      <c r="L17" s="60"/>
      <c r="M17" s="57"/>
      <c r="N17" s="90"/>
    </row>
    <row r="18" spans="1:14" x14ac:dyDescent="0.25">
      <c r="A18" s="38" t="s">
        <v>1281</v>
      </c>
      <c r="B18" s="24">
        <f>COUNTIF(Article!$P$2:$AD$183,'Catégories principales'!A18)</f>
        <v>0</v>
      </c>
      <c r="C18" s="23" t="s">
        <v>1610</v>
      </c>
      <c r="D18" s="22">
        <f>COUNTIF(Article!$P$2:$AD$183,'Catégories principales'!C18)</f>
        <v>0</v>
      </c>
      <c r="E18" s="72">
        <f t="shared" si="0"/>
        <v>0</v>
      </c>
      <c r="F18" s="49"/>
      <c r="H18" s="103" t="s">
        <v>2905</v>
      </c>
      <c r="I18" s="60" t="s">
        <v>3024</v>
      </c>
      <c r="J18" s="56"/>
      <c r="K18" s="83"/>
      <c r="L18" s="60"/>
      <c r="M18" s="57"/>
      <c r="N18" s="90"/>
    </row>
    <row r="19" spans="1:14" x14ac:dyDescent="0.25">
      <c r="A19" s="38" t="s">
        <v>1282</v>
      </c>
      <c r="B19" s="24">
        <f>COUNTIF(Article!$P$2:$AD$183,'Catégories principales'!A19)</f>
        <v>0</v>
      </c>
      <c r="C19" s="23" t="s">
        <v>1611</v>
      </c>
      <c r="D19" s="22">
        <f>COUNTIF(Article!$P$2:$AD$183,'Catégories principales'!C19)</f>
        <v>0</v>
      </c>
      <c r="E19" s="72">
        <f t="shared" si="0"/>
        <v>0</v>
      </c>
      <c r="F19" s="49"/>
      <c r="H19" s="103" t="s">
        <v>2906</v>
      </c>
      <c r="I19" s="60" t="s">
        <v>3025</v>
      </c>
      <c r="J19" s="57"/>
      <c r="K19" s="57"/>
      <c r="L19" s="57"/>
      <c r="M19" s="57"/>
      <c r="N19" s="90"/>
    </row>
    <row r="20" spans="1:14" x14ac:dyDescent="0.25">
      <c r="A20" s="38" t="s">
        <v>1283</v>
      </c>
      <c r="B20" s="24">
        <f>COUNTIF(Article!$P$2:$AD$183,'Catégories principales'!A20)</f>
        <v>1</v>
      </c>
      <c r="C20" s="23" t="s">
        <v>1612</v>
      </c>
      <c r="D20" s="22">
        <f>COUNTIF(Article!$P$2:$AD$183,'Catégories principales'!C20)</f>
        <v>0</v>
      </c>
      <c r="E20" s="72">
        <f t="shared" si="0"/>
        <v>1</v>
      </c>
      <c r="F20" s="49"/>
      <c r="H20" s="103" t="s">
        <v>2907</v>
      </c>
      <c r="I20" s="60" t="s">
        <v>3026</v>
      </c>
      <c r="J20" s="57"/>
      <c r="K20" s="57"/>
      <c r="L20" s="57"/>
      <c r="M20" s="57"/>
      <c r="N20" s="90"/>
    </row>
    <row r="21" spans="1:14" x14ac:dyDescent="0.25">
      <c r="A21" s="38" t="s">
        <v>1284</v>
      </c>
      <c r="B21" s="24">
        <f>COUNTIF(Article!$P$2:$AD$183,'Catégories principales'!A21)</f>
        <v>1</v>
      </c>
      <c r="C21" s="23" t="s">
        <v>1613</v>
      </c>
      <c r="D21" s="22">
        <f>COUNTIF(Article!$P$2:$AD$183,'Catégories principales'!C21)</f>
        <v>0</v>
      </c>
      <c r="E21" s="72">
        <f t="shared" si="0"/>
        <v>1</v>
      </c>
      <c r="F21" s="49">
        <f t="shared" ref="F21" si="3">SUM(E18:E21)</f>
        <v>2</v>
      </c>
      <c r="H21" s="103" t="s">
        <v>2908</v>
      </c>
      <c r="I21" s="60" t="s">
        <v>3027</v>
      </c>
      <c r="J21" s="57"/>
      <c r="K21" s="57"/>
      <c r="L21" s="57"/>
      <c r="M21" s="57"/>
      <c r="N21" s="90"/>
    </row>
    <row r="22" spans="1:14" s="16" customFormat="1" x14ac:dyDescent="0.25">
      <c r="A22" s="40" t="s">
        <v>1436</v>
      </c>
      <c r="B22" s="27">
        <f>COUNTIF(Article!$P$2:$AD$183,'Catégories principales'!A22)</f>
        <v>0</v>
      </c>
      <c r="C22" s="20" t="s">
        <v>1689</v>
      </c>
      <c r="D22" s="19">
        <f>COUNTIF(Article!$P$2:$AD$183,'Catégories principales'!C22)</f>
        <v>0</v>
      </c>
      <c r="E22" s="33">
        <f t="shared" si="0"/>
        <v>0</v>
      </c>
      <c r="F22" s="50"/>
      <c r="H22" s="103" t="s">
        <v>2909</v>
      </c>
      <c r="I22" s="60" t="s">
        <v>3028</v>
      </c>
      <c r="J22" s="57"/>
      <c r="K22" s="57"/>
      <c r="L22" s="57"/>
      <c r="M22" s="57"/>
      <c r="N22" s="90"/>
    </row>
    <row r="23" spans="1:14" s="16" customFormat="1" x14ac:dyDescent="0.25">
      <c r="A23" s="40" t="s">
        <v>1437</v>
      </c>
      <c r="B23" s="27">
        <f>COUNTIF(Article!$P$2:$AD$183,'Catégories principales'!A23)</f>
        <v>0</v>
      </c>
      <c r="C23" s="20" t="s">
        <v>1690</v>
      </c>
      <c r="D23" s="19">
        <f>COUNTIF(Article!$P$2:$AD$183,'Catégories principales'!C23)</f>
        <v>0</v>
      </c>
      <c r="E23" s="33">
        <f t="shared" si="0"/>
        <v>0</v>
      </c>
      <c r="F23" s="50"/>
      <c r="H23" s="103" t="s">
        <v>2910</v>
      </c>
      <c r="I23" s="60" t="s">
        <v>3029</v>
      </c>
      <c r="J23" s="57"/>
      <c r="K23" s="57"/>
      <c r="L23" s="57"/>
      <c r="M23" s="57"/>
      <c r="N23" s="90"/>
    </row>
    <row r="24" spans="1:14" s="16" customFormat="1" x14ac:dyDescent="0.25">
      <c r="A24" s="40" t="s">
        <v>1438</v>
      </c>
      <c r="B24" s="27">
        <f>COUNTIF(Article!$P$2:$AD$183,'Catégories principales'!A24)</f>
        <v>0</v>
      </c>
      <c r="C24" s="20" t="s">
        <v>1691</v>
      </c>
      <c r="D24" s="19">
        <f>COUNTIF(Article!$P$2:$AD$183,'Catégories principales'!C24)</f>
        <v>0</v>
      </c>
      <c r="E24" s="33">
        <f t="shared" si="0"/>
        <v>0</v>
      </c>
      <c r="F24" s="50"/>
      <c r="H24" s="103" t="s">
        <v>2911</v>
      </c>
      <c r="I24" s="60" t="s">
        <v>3066</v>
      </c>
      <c r="J24" s="57"/>
      <c r="K24" s="57"/>
      <c r="L24" s="57"/>
      <c r="M24" s="57"/>
      <c r="N24" s="90"/>
    </row>
    <row r="25" spans="1:14" s="16" customFormat="1" x14ac:dyDescent="0.25">
      <c r="A25" s="40" t="s">
        <v>1439</v>
      </c>
      <c r="B25" s="27">
        <f>COUNTIF(Article!$P$2:$AD$183,'Catégories principales'!A25)</f>
        <v>0</v>
      </c>
      <c r="C25" s="20" t="s">
        <v>1692</v>
      </c>
      <c r="D25" s="19">
        <f>COUNTIF(Article!$P$2:$AD$183,'Catégories principales'!C25)</f>
        <v>0</v>
      </c>
      <c r="E25" s="33">
        <f t="shared" si="0"/>
        <v>0</v>
      </c>
      <c r="F25" s="50">
        <f t="shared" ref="F25" si="4">SUM(E22:E25)</f>
        <v>0</v>
      </c>
      <c r="H25" s="103" t="s">
        <v>2912</v>
      </c>
      <c r="I25" s="60" t="s">
        <v>3030</v>
      </c>
      <c r="J25" s="57"/>
      <c r="K25" s="57"/>
      <c r="L25" s="57"/>
      <c r="M25" s="57"/>
      <c r="N25" s="90"/>
    </row>
    <row r="26" spans="1:14" x14ac:dyDescent="0.25">
      <c r="A26" s="38" t="s">
        <v>1289</v>
      </c>
      <c r="B26" s="24">
        <f>COUNTIF(Article!$P$2:$AD$183,'Catégories principales'!A26)</f>
        <v>0</v>
      </c>
      <c r="C26" s="23" t="s">
        <v>1845</v>
      </c>
      <c r="D26" s="22">
        <f>COUNTIF(Article!$P$2:$AD$183,'Catégories principales'!C26)</f>
        <v>0</v>
      </c>
      <c r="E26" s="32">
        <f t="shared" si="0"/>
        <v>0</v>
      </c>
      <c r="F26" s="49"/>
      <c r="H26" s="103" t="s">
        <v>2913</v>
      </c>
      <c r="I26" s="60" t="s">
        <v>3032</v>
      </c>
      <c r="J26" s="57"/>
      <c r="K26" s="57"/>
      <c r="L26" s="57"/>
      <c r="M26" s="57"/>
      <c r="N26" s="90"/>
    </row>
    <row r="27" spans="1:14" x14ac:dyDescent="0.25">
      <c r="A27" s="38" t="s">
        <v>1290</v>
      </c>
      <c r="B27" s="24">
        <f>COUNTIF(Article!$P$2:$AD$183,'Catégories principales'!A27)</f>
        <v>0</v>
      </c>
      <c r="C27" s="23" t="s">
        <v>1846</v>
      </c>
      <c r="D27" s="22">
        <f>COUNTIF(Article!$P$2:$AD$183,'Catégories principales'!C27)</f>
        <v>0</v>
      </c>
      <c r="E27" s="32">
        <f t="shared" si="0"/>
        <v>0</v>
      </c>
      <c r="F27" s="49"/>
      <c r="H27" s="103" t="s">
        <v>2914</v>
      </c>
      <c r="I27" s="60" t="s">
        <v>3033</v>
      </c>
      <c r="J27" s="57"/>
      <c r="K27" s="57"/>
      <c r="L27" s="57"/>
      <c r="M27" s="57"/>
      <c r="N27" s="90"/>
    </row>
    <row r="28" spans="1:14" x14ac:dyDescent="0.25">
      <c r="A28" s="38" t="s">
        <v>1291</v>
      </c>
      <c r="B28" s="24">
        <f>COUNTIF(Article!$P$2:$AD$183,'Catégories principales'!A28)</f>
        <v>0</v>
      </c>
      <c r="C28" s="23" t="s">
        <v>1847</v>
      </c>
      <c r="D28" s="22">
        <f>COUNTIF(Article!$P$2:$AD$183,'Catégories principales'!C28)</f>
        <v>0</v>
      </c>
      <c r="E28" s="32">
        <f t="shared" si="0"/>
        <v>0</v>
      </c>
      <c r="F28" s="49"/>
      <c r="H28" s="103" t="s">
        <v>2915</v>
      </c>
      <c r="I28" s="60" t="s">
        <v>3034</v>
      </c>
      <c r="J28" s="57"/>
      <c r="K28" s="57"/>
      <c r="L28" s="57"/>
      <c r="M28" s="57"/>
      <c r="N28" s="90"/>
    </row>
    <row r="29" spans="1:14" x14ac:dyDescent="0.25">
      <c r="A29" s="38" t="s">
        <v>1292</v>
      </c>
      <c r="B29" s="24">
        <f>COUNTIF(Article!$P$2:$AD$183,'Catégories principales'!A29)</f>
        <v>0</v>
      </c>
      <c r="C29" s="23" t="s">
        <v>1848</v>
      </c>
      <c r="D29" s="22">
        <f>COUNTIF(Article!$P$2:$AD$183,'Catégories principales'!C29)</f>
        <v>0</v>
      </c>
      <c r="E29" s="32">
        <f>B29+D29</f>
        <v>0</v>
      </c>
      <c r="F29" s="49">
        <f t="shared" ref="F29" si="5">SUM(E26:E29)</f>
        <v>0</v>
      </c>
      <c r="H29" s="103" t="s">
        <v>2916</v>
      </c>
      <c r="I29" s="60" t="s">
        <v>3035</v>
      </c>
      <c r="J29" s="57"/>
      <c r="K29" s="57"/>
      <c r="L29" s="57"/>
      <c r="M29" s="57"/>
      <c r="N29" s="90"/>
    </row>
    <row r="30" spans="1:14" s="16" customFormat="1" x14ac:dyDescent="0.25">
      <c r="A30" s="40" t="s">
        <v>1293</v>
      </c>
      <c r="B30" s="27">
        <f>COUNTIF(Article!$P$2:$AD$183,'Catégories principales'!A30)</f>
        <v>2</v>
      </c>
      <c r="C30" s="20" t="s">
        <v>1925</v>
      </c>
      <c r="D30" s="19">
        <f>COUNTIF(Article!$P$2:$AD$183,'Catégories principales'!C30)</f>
        <v>0</v>
      </c>
      <c r="E30" s="33">
        <f t="shared" si="0"/>
        <v>2</v>
      </c>
      <c r="F30" s="50"/>
      <c r="H30" s="103" t="s">
        <v>2917</v>
      </c>
      <c r="I30" s="60" t="s">
        <v>3036</v>
      </c>
      <c r="J30" s="57"/>
      <c r="K30" s="57"/>
      <c r="L30" s="57"/>
      <c r="M30" s="57"/>
      <c r="N30" s="90"/>
    </row>
    <row r="31" spans="1:14" s="16" customFormat="1" x14ac:dyDescent="0.25">
      <c r="A31" s="40" t="s">
        <v>1294</v>
      </c>
      <c r="B31" s="27">
        <f>COUNTIF(Article!$P$2:$AD$183,'Catégories principales'!A31)</f>
        <v>0</v>
      </c>
      <c r="C31" s="20" t="s">
        <v>1926</v>
      </c>
      <c r="D31" s="19">
        <f>COUNTIF(Article!$P$2:$AD$183,'Catégories principales'!C31)</f>
        <v>0</v>
      </c>
      <c r="E31" s="33">
        <f t="shared" si="0"/>
        <v>0</v>
      </c>
      <c r="F31" s="50"/>
      <c r="H31" s="103" t="s">
        <v>2918</v>
      </c>
      <c r="I31" s="60" t="s">
        <v>3038</v>
      </c>
      <c r="J31" s="57"/>
      <c r="K31" s="57"/>
      <c r="L31" s="57"/>
      <c r="M31" s="57"/>
      <c r="N31" s="90"/>
    </row>
    <row r="32" spans="1:14" s="16" customFormat="1" x14ac:dyDescent="0.25">
      <c r="A32" s="40" t="s">
        <v>1295</v>
      </c>
      <c r="B32" s="27">
        <f>COUNTIF(Article!$P$2:$AD$183,'Catégories principales'!A32)</f>
        <v>0</v>
      </c>
      <c r="C32" s="20" t="s">
        <v>1927</v>
      </c>
      <c r="D32" s="19">
        <f>COUNTIF(Article!$P$2:$AD$183,'Catégories principales'!C32)</f>
        <v>0</v>
      </c>
      <c r="E32" s="33">
        <f t="shared" si="0"/>
        <v>0</v>
      </c>
      <c r="F32" s="50"/>
      <c r="H32" s="103" t="s">
        <v>2919</v>
      </c>
      <c r="I32" s="60" t="s">
        <v>3039</v>
      </c>
      <c r="J32" s="57"/>
      <c r="K32" s="57"/>
      <c r="L32" s="57"/>
      <c r="M32" s="57"/>
      <c r="N32" s="90"/>
    </row>
    <row r="33" spans="1:14" s="16" customFormat="1" x14ac:dyDescent="0.25">
      <c r="A33" s="40" t="s">
        <v>1296</v>
      </c>
      <c r="B33" s="27">
        <f>COUNTIF(Article!$P$2:$AD$183,'Catégories principales'!A33)</f>
        <v>0</v>
      </c>
      <c r="C33" s="20" t="s">
        <v>1928</v>
      </c>
      <c r="D33" s="19">
        <f>COUNTIF(Article!$P$2:$AD$183,'Catégories principales'!C33)</f>
        <v>0</v>
      </c>
      <c r="E33" s="33">
        <f t="shared" si="0"/>
        <v>0</v>
      </c>
      <c r="F33" s="50">
        <f t="shared" ref="F33" si="6">SUM(E30:E33)</f>
        <v>2</v>
      </c>
      <c r="H33" s="103" t="s">
        <v>2920</v>
      </c>
      <c r="I33" s="60" t="s">
        <v>3041</v>
      </c>
      <c r="J33" s="57"/>
      <c r="K33" s="57"/>
      <c r="L33" s="57"/>
      <c r="M33" s="57"/>
      <c r="N33" s="90"/>
    </row>
    <row r="34" spans="1:14" x14ac:dyDescent="0.25">
      <c r="A34" s="38" t="s">
        <v>1297</v>
      </c>
      <c r="B34" s="24">
        <f>COUNTIF(Article!$P$2:$AD$183,'Catégories principales'!A34)</f>
        <v>0</v>
      </c>
      <c r="C34" s="23" t="s">
        <v>2005</v>
      </c>
      <c r="D34" s="22">
        <f>COUNTIF(Article!$P$2:$AD$183,'Catégories principales'!C34)</f>
        <v>0</v>
      </c>
      <c r="E34" s="32">
        <f t="shared" si="0"/>
        <v>0</v>
      </c>
      <c r="F34" s="49"/>
      <c r="H34" s="103" t="s">
        <v>2921</v>
      </c>
      <c r="I34" s="60" t="s">
        <v>3042</v>
      </c>
      <c r="J34" s="57"/>
      <c r="K34" s="57"/>
      <c r="L34" s="57"/>
      <c r="M34" s="57"/>
      <c r="N34" s="90"/>
    </row>
    <row r="35" spans="1:14" x14ac:dyDescent="0.25">
      <c r="A35" s="38" t="s">
        <v>1298</v>
      </c>
      <c r="B35" s="24">
        <f>COUNTIF(Article!$P$2:$AD$183,'Catégories principales'!A35)</f>
        <v>0</v>
      </c>
      <c r="C35" s="23" t="s">
        <v>2006</v>
      </c>
      <c r="D35" s="22">
        <f>COUNTIF(Article!$P$2:$AD$183,'Catégories principales'!C35)</f>
        <v>0</v>
      </c>
      <c r="E35" s="32">
        <f t="shared" si="0"/>
        <v>0</v>
      </c>
      <c r="F35" s="49"/>
      <c r="H35" s="103" t="s">
        <v>3031</v>
      </c>
      <c r="I35" s="60" t="s">
        <v>3043</v>
      </c>
      <c r="J35" s="57"/>
      <c r="K35" s="57"/>
      <c r="L35" s="57"/>
      <c r="M35" s="57"/>
      <c r="N35" s="90"/>
    </row>
    <row r="36" spans="1:14" x14ac:dyDescent="0.25">
      <c r="A36" s="38" t="s">
        <v>1299</v>
      </c>
      <c r="B36" s="24">
        <f>COUNTIF(Article!$P$2:$AD$183,'Catégories principales'!A36)</f>
        <v>0</v>
      </c>
      <c r="C36" s="23" t="s">
        <v>2007</v>
      </c>
      <c r="D36" s="22">
        <f>COUNTIF(Article!$P$2:$AD$183,'Catégories principales'!C36)</f>
        <v>0</v>
      </c>
      <c r="E36" s="32">
        <f t="shared" si="0"/>
        <v>0</v>
      </c>
      <c r="F36" s="49"/>
      <c r="H36" s="103" t="s">
        <v>2922</v>
      </c>
      <c r="I36" s="60" t="s">
        <v>3044</v>
      </c>
      <c r="J36" s="57"/>
      <c r="K36" s="57"/>
      <c r="L36" s="57"/>
      <c r="M36" s="57"/>
      <c r="N36" s="90"/>
    </row>
    <row r="37" spans="1:14" x14ac:dyDescent="0.25">
      <c r="A37" s="38" t="s">
        <v>1300</v>
      </c>
      <c r="B37" s="24">
        <f>COUNTIF(Article!$P$2:$AD$183,'Catégories principales'!A37)</f>
        <v>0</v>
      </c>
      <c r="C37" s="23" t="s">
        <v>2008</v>
      </c>
      <c r="D37" s="22">
        <f>COUNTIF(Article!$P$2:$AD$183,'Catégories principales'!C37)</f>
        <v>0</v>
      </c>
      <c r="E37" s="32">
        <f t="shared" si="0"/>
        <v>0</v>
      </c>
      <c r="F37" s="49">
        <f t="shared" ref="F37" si="7">SUM(E34:E37)</f>
        <v>0</v>
      </c>
      <c r="H37" s="103" t="s">
        <v>2923</v>
      </c>
      <c r="I37" s="60" t="s">
        <v>3045</v>
      </c>
      <c r="J37" s="57"/>
      <c r="K37" s="57"/>
      <c r="L37" s="57"/>
      <c r="M37" s="57"/>
      <c r="N37" s="90"/>
    </row>
    <row r="38" spans="1:14" s="16" customFormat="1" x14ac:dyDescent="0.25">
      <c r="A38" s="40" t="s">
        <v>1301</v>
      </c>
      <c r="B38" s="27">
        <f>COUNTIF(Article!$P$2:$AD$183,'Catégories principales'!A38)</f>
        <v>0</v>
      </c>
      <c r="C38" s="20" t="s">
        <v>2085</v>
      </c>
      <c r="D38" s="19">
        <f>COUNTIF(Article!$P$2:$AD$183,'Catégories principales'!C38)</f>
        <v>0</v>
      </c>
      <c r="E38" s="33">
        <f t="shared" si="0"/>
        <v>0</v>
      </c>
      <c r="F38" s="50"/>
      <c r="H38" s="103" t="s">
        <v>2924</v>
      </c>
      <c r="I38" s="60" t="s">
        <v>3069</v>
      </c>
      <c r="J38" s="57"/>
      <c r="K38" s="57"/>
      <c r="L38" s="57"/>
      <c r="M38" s="57"/>
      <c r="N38" s="90"/>
    </row>
    <row r="39" spans="1:14" s="16" customFormat="1" x14ac:dyDescent="0.25">
      <c r="A39" s="40" t="s">
        <v>1302</v>
      </c>
      <c r="B39" s="27">
        <f>COUNTIF(Article!$P$2:$AD$183,'Catégories principales'!A39)</f>
        <v>0</v>
      </c>
      <c r="C39" s="20" t="s">
        <v>2086</v>
      </c>
      <c r="D39" s="19">
        <f>COUNTIF(Article!$P$2:$AD$183,'Catégories principales'!C39)</f>
        <v>0</v>
      </c>
      <c r="E39" s="33">
        <f t="shared" si="0"/>
        <v>0</v>
      </c>
      <c r="F39" s="50"/>
      <c r="H39" s="103" t="s">
        <v>2925</v>
      </c>
      <c r="I39" s="60" t="s">
        <v>3070</v>
      </c>
      <c r="J39" s="57"/>
      <c r="K39" s="57"/>
      <c r="L39" s="57"/>
      <c r="M39" s="57"/>
      <c r="N39" s="90"/>
    </row>
    <row r="40" spans="1:14" s="16" customFormat="1" x14ac:dyDescent="0.25">
      <c r="A40" s="40" t="s">
        <v>1303</v>
      </c>
      <c r="B40" s="27">
        <f>COUNTIF(Article!$P$2:$AD$183,'Catégories principales'!A40)</f>
        <v>0</v>
      </c>
      <c r="C40" s="20" t="s">
        <v>2087</v>
      </c>
      <c r="D40" s="19">
        <f>COUNTIF(Article!$P$2:$AD$183,'Catégories principales'!C40)</f>
        <v>0</v>
      </c>
      <c r="E40" s="33">
        <f t="shared" si="0"/>
        <v>0</v>
      </c>
      <c r="F40" s="50"/>
      <c r="H40" s="103" t="s">
        <v>2926</v>
      </c>
      <c r="I40" s="60" t="s">
        <v>3047</v>
      </c>
      <c r="J40" s="57"/>
      <c r="K40" s="57"/>
      <c r="L40" s="57"/>
      <c r="M40" s="57"/>
      <c r="N40" s="90"/>
    </row>
    <row r="41" spans="1:14" s="16" customFormat="1" x14ac:dyDescent="0.25">
      <c r="A41" s="40" t="s">
        <v>1304</v>
      </c>
      <c r="B41" s="27">
        <f>COUNTIF(Article!$P$2:$AD$183,'Catégories principales'!A41)</f>
        <v>0</v>
      </c>
      <c r="C41" s="20" t="s">
        <v>2088</v>
      </c>
      <c r="D41" s="19">
        <f>COUNTIF(Article!$P$2:$AD$183,'Catégories principales'!C41)</f>
        <v>0</v>
      </c>
      <c r="E41" s="33">
        <f t="shared" si="0"/>
        <v>0</v>
      </c>
      <c r="F41" s="50">
        <f t="shared" ref="F41" si="8">SUM(E38:E41)</f>
        <v>0</v>
      </c>
      <c r="H41" s="103" t="s">
        <v>2927</v>
      </c>
      <c r="I41" s="60" t="s">
        <v>3048</v>
      </c>
      <c r="J41" s="57"/>
      <c r="K41" s="57"/>
      <c r="L41" s="57"/>
      <c r="M41" s="57"/>
      <c r="N41" s="90"/>
    </row>
    <row r="42" spans="1:14" x14ac:dyDescent="0.25">
      <c r="A42" s="38" t="s">
        <v>1305</v>
      </c>
      <c r="B42" s="24">
        <f>COUNTIF(Article!$P$2:$AD$183,'Catégories principales'!A42)</f>
        <v>1</v>
      </c>
      <c r="C42" s="23" t="s">
        <v>2165</v>
      </c>
      <c r="D42" s="22">
        <f>COUNTIF(Article!$P$2:$AD$183,'Catégories principales'!C42)</f>
        <v>0</v>
      </c>
      <c r="E42" s="32">
        <f t="shared" si="0"/>
        <v>1</v>
      </c>
      <c r="F42" s="49"/>
      <c r="H42" s="103" t="s">
        <v>2928</v>
      </c>
      <c r="I42" s="60" t="s">
        <v>3049</v>
      </c>
      <c r="J42" s="57"/>
      <c r="K42" s="57"/>
      <c r="L42" s="57"/>
      <c r="M42" s="57"/>
      <c r="N42" s="90"/>
    </row>
    <row r="43" spans="1:14" x14ac:dyDescent="0.25">
      <c r="A43" s="38" t="s">
        <v>1306</v>
      </c>
      <c r="B43" s="24">
        <f>COUNTIF(Article!$P$2:$AD$183,'Catégories principales'!A43)</f>
        <v>0</v>
      </c>
      <c r="C43" s="23" t="s">
        <v>2166</v>
      </c>
      <c r="D43" s="22">
        <f>COUNTIF(Article!$P$2:$AD$183,'Catégories principales'!C43)</f>
        <v>0</v>
      </c>
      <c r="E43" s="32">
        <f t="shared" si="0"/>
        <v>0</v>
      </c>
      <c r="F43" s="49"/>
      <c r="H43" s="103" t="s">
        <v>2929</v>
      </c>
      <c r="I43" s="60" t="s">
        <v>3050</v>
      </c>
      <c r="J43" s="57"/>
      <c r="K43" s="57"/>
      <c r="L43" s="57"/>
      <c r="M43" s="57"/>
      <c r="N43" s="90"/>
    </row>
    <row r="44" spans="1:14" x14ac:dyDescent="0.25">
      <c r="A44" s="38" t="s">
        <v>1307</v>
      </c>
      <c r="B44" s="24">
        <f>COUNTIF(Article!$P$2:$AD$183,'Catégories principales'!A44)</f>
        <v>0</v>
      </c>
      <c r="C44" s="23" t="s">
        <v>2167</v>
      </c>
      <c r="D44" s="22">
        <f>COUNTIF(Article!$P$2:$AD$183,'Catégories principales'!C44)</f>
        <v>0</v>
      </c>
      <c r="E44" s="32">
        <f t="shared" si="0"/>
        <v>0</v>
      </c>
      <c r="F44" s="49"/>
      <c r="H44" s="103" t="s">
        <v>2930</v>
      </c>
      <c r="I44" s="60" t="s">
        <v>3051</v>
      </c>
      <c r="J44" s="57"/>
      <c r="K44" s="57"/>
      <c r="L44" s="57"/>
      <c r="M44" s="57"/>
      <c r="N44" s="90"/>
    </row>
    <row r="45" spans="1:14" x14ac:dyDescent="0.25">
      <c r="A45" s="38" t="s">
        <v>1308</v>
      </c>
      <c r="B45" s="24">
        <f>COUNTIF(Article!$P$2:$AD$183,'Catégories principales'!A45)</f>
        <v>0</v>
      </c>
      <c r="C45" s="23" t="s">
        <v>2168</v>
      </c>
      <c r="D45" s="22">
        <f>COUNTIF(Article!$P$2:$AD$183,'Catégories principales'!C45)</f>
        <v>0</v>
      </c>
      <c r="E45" s="32">
        <f t="shared" si="0"/>
        <v>0</v>
      </c>
      <c r="F45" s="49">
        <f t="shared" ref="F45" si="9">SUM(E42:E45)</f>
        <v>1</v>
      </c>
      <c r="H45" s="103" t="s">
        <v>3037</v>
      </c>
      <c r="I45" s="60" t="s">
        <v>3052</v>
      </c>
      <c r="J45" s="57"/>
      <c r="K45" s="57"/>
      <c r="L45" s="57"/>
      <c r="M45" s="57"/>
      <c r="N45" s="90"/>
    </row>
    <row r="46" spans="1:14" s="16" customFormat="1" x14ac:dyDescent="0.25">
      <c r="A46" s="40" t="s">
        <v>1309</v>
      </c>
      <c r="B46" s="27">
        <f>COUNTIF(Article!$P$2:$AD$183,'Catégories principales'!A46)</f>
        <v>0</v>
      </c>
      <c r="C46" s="20" t="s">
        <v>2245</v>
      </c>
      <c r="D46" s="19">
        <f>COUNTIF(Article!$P$2:$AD$183,'Catégories principales'!C46)</f>
        <v>0</v>
      </c>
      <c r="E46" s="33">
        <f t="shared" si="0"/>
        <v>0</v>
      </c>
      <c r="F46" s="50"/>
      <c r="H46" s="103" t="s">
        <v>2931</v>
      </c>
      <c r="I46" s="60" t="s">
        <v>3053</v>
      </c>
      <c r="J46" s="57"/>
      <c r="K46" s="57"/>
      <c r="L46" s="57"/>
      <c r="M46" s="57"/>
      <c r="N46" s="90"/>
    </row>
    <row r="47" spans="1:14" s="16" customFormat="1" x14ac:dyDescent="0.25">
      <c r="A47" s="40" t="s">
        <v>1310</v>
      </c>
      <c r="B47" s="27">
        <f>COUNTIF(Article!$P$2:$AD$183,'Catégories principales'!A47)</f>
        <v>0</v>
      </c>
      <c r="C47" s="20" t="s">
        <v>2246</v>
      </c>
      <c r="D47" s="19">
        <f>COUNTIF(Article!$P$2:$AD$183,'Catégories principales'!C47)</f>
        <v>0</v>
      </c>
      <c r="E47" s="33">
        <f t="shared" si="0"/>
        <v>0</v>
      </c>
      <c r="F47" s="50"/>
      <c r="H47" s="103" t="s">
        <v>2932</v>
      </c>
      <c r="I47" s="60" t="s">
        <v>3054</v>
      </c>
      <c r="J47" s="57"/>
      <c r="K47" s="57"/>
      <c r="L47" s="57"/>
      <c r="M47" s="57"/>
      <c r="N47" s="90"/>
    </row>
    <row r="48" spans="1:14" s="16" customFormat="1" x14ac:dyDescent="0.25">
      <c r="A48" s="40" t="s">
        <v>1311</v>
      </c>
      <c r="B48" s="27">
        <f>COUNTIF(Article!$P$2:$AD$183,'Catégories principales'!A48)</f>
        <v>0</v>
      </c>
      <c r="C48" s="20" t="s">
        <v>2247</v>
      </c>
      <c r="D48" s="19">
        <f>COUNTIF(Article!$P$2:$AD$183,'Catégories principales'!C48)</f>
        <v>0</v>
      </c>
      <c r="E48" s="33">
        <f t="shared" si="0"/>
        <v>0</v>
      </c>
      <c r="F48" s="50"/>
      <c r="H48" s="103" t="s">
        <v>2933</v>
      </c>
      <c r="I48" s="60" t="s">
        <v>3073</v>
      </c>
      <c r="J48" s="57"/>
      <c r="K48" s="57"/>
      <c r="L48" s="57"/>
      <c r="M48" s="57"/>
      <c r="N48" s="90"/>
    </row>
    <row r="49" spans="1:14" s="16" customFormat="1" x14ac:dyDescent="0.25">
      <c r="A49" s="40" t="s">
        <v>1312</v>
      </c>
      <c r="B49" s="27">
        <f>COUNTIF(Article!$P$2:$AD$183,'Catégories principales'!A49)</f>
        <v>0</v>
      </c>
      <c r="C49" s="20" t="s">
        <v>2248</v>
      </c>
      <c r="D49" s="19">
        <f>COUNTIF(Article!$P$2:$AD$183,'Catégories principales'!C49)</f>
        <v>0</v>
      </c>
      <c r="E49" s="33">
        <f t="shared" si="0"/>
        <v>0</v>
      </c>
      <c r="F49" s="50">
        <f t="shared" ref="F49" si="10">SUM(E46:E49)</f>
        <v>0</v>
      </c>
      <c r="H49" s="103" t="s">
        <v>2934</v>
      </c>
      <c r="I49" s="60" t="s">
        <v>3055</v>
      </c>
      <c r="J49" s="57"/>
      <c r="K49" s="57"/>
      <c r="L49" s="57"/>
      <c r="M49" s="57"/>
      <c r="N49" s="90"/>
    </row>
    <row r="50" spans="1:14" x14ac:dyDescent="0.25">
      <c r="A50" s="38" t="s">
        <v>1313</v>
      </c>
      <c r="B50" s="24">
        <f>COUNTIF(Article!$P$2:$AD$183,'Catégories principales'!A50)</f>
        <v>1</v>
      </c>
      <c r="C50" s="23" t="s">
        <v>2325</v>
      </c>
      <c r="D50" s="22">
        <f>COUNTIF(Article!$P$2:$AD$183,'Catégories principales'!C50)</f>
        <v>0</v>
      </c>
      <c r="E50" s="32">
        <f t="shared" si="0"/>
        <v>1</v>
      </c>
      <c r="F50" s="49"/>
      <c r="H50" s="103" t="s">
        <v>2935</v>
      </c>
      <c r="I50" s="60" t="s">
        <v>3074</v>
      </c>
      <c r="J50" s="57"/>
      <c r="K50" s="57"/>
      <c r="L50" s="57"/>
      <c r="M50" s="57"/>
      <c r="N50" s="90"/>
    </row>
    <row r="51" spans="1:14" x14ac:dyDescent="0.25">
      <c r="A51" s="38" t="s">
        <v>1314</v>
      </c>
      <c r="B51" s="24">
        <f>COUNTIF(Article!$P$2:$AD$183,'Catégories principales'!A51)</f>
        <v>0</v>
      </c>
      <c r="C51" s="23" t="s">
        <v>2326</v>
      </c>
      <c r="D51" s="22">
        <f>COUNTIF(Article!$P$2:$AD$183,'Catégories principales'!C51)</f>
        <v>0</v>
      </c>
      <c r="E51" s="32">
        <f t="shared" si="0"/>
        <v>0</v>
      </c>
      <c r="F51" s="49"/>
      <c r="H51" s="103" t="s">
        <v>2936</v>
      </c>
      <c r="I51" s="57"/>
      <c r="J51" s="57"/>
      <c r="K51" s="57"/>
      <c r="L51" s="57"/>
      <c r="M51" s="57"/>
      <c r="N51" s="90"/>
    </row>
    <row r="52" spans="1:14" x14ac:dyDescent="0.25">
      <c r="A52" s="38" t="s">
        <v>1315</v>
      </c>
      <c r="B52" s="24">
        <f>COUNTIF(Article!$P$2:$AD$183,'Catégories principales'!A52)</f>
        <v>1</v>
      </c>
      <c r="C52" s="23" t="s">
        <v>2327</v>
      </c>
      <c r="D52" s="22">
        <f>COUNTIF(Article!$P$2:$AD$183,'Catégories principales'!C52)</f>
        <v>0</v>
      </c>
      <c r="E52" s="32">
        <f t="shared" si="0"/>
        <v>1</v>
      </c>
      <c r="F52" s="49"/>
      <c r="H52" s="103" t="s">
        <v>2937</v>
      </c>
      <c r="I52" s="57"/>
      <c r="J52" s="57"/>
      <c r="K52" s="57"/>
      <c r="L52" s="57"/>
      <c r="M52" s="57"/>
      <c r="N52" s="90"/>
    </row>
    <row r="53" spans="1:14" x14ac:dyDescent="0.25">
      <c r="A53" s="38" t="s">
        <v>1316</v>
      </c>
      <c r="B53" s="24">
        <f>COUNTIF(Article!$P$2:$AD$183,'Catégories principales'!A53)</f>
        <v>3</v>
      </c>
      <c r="C53" s="23" t="s">
        <v>2328</v>
      </c>
      <c r="D53" s="22">
        <f>COUNTIF(Article!$P$2:$AD$183,'Catégories principales'!C53)</f>
        <v>0</v>
      </c>
      <c r="E53" s="32">
        <f t="shared" si="0"/>
        <v>3</v>
      </c>
      <c r="F53" s="49">
        <f t="shared" ref="F53" si="11">SUM(E50:E53)</f>
        <v>5</v>
      </c>
      <c r="H53" s="103" t="s">
        <v>2938</v>
      </c>
      <c r="I53" s="57"/>
      <c r="J53" s="57"/>
      <c r="K53" s="57"/>
      <c r="L53" s="57"/>
      <c r="M53" s="57"/>
      <c r="N53" s="90"/>
    </row>
    <row r="54" spans="1:14" s="16" customFormat="1" x14ac:dyDescent="0.25">
      <c r="A54" s="40" t="s">
        <v>1317</v>
      </c>
      <c r="B54" s="27">
        <f>COUNTIF(Article!$P$2:$AD$183,'Catégories principales'!A54)</f>
        <v>3</v>
      </c>
      <c r="C54" s="20" t="s">
        <v>2405</v>
      </c>
      <c r="D54" s="19">
        <f>COUNTIF(Article!$P$2:$AD$183,'Catégories principales'!C54)</f>
        <v>0</v>
      </c>
      <c r="E54" s="33">
        <f t="shared" ref="E54:E104" si="12">B54+D54</f>
        <v>3</v>
      </c>
      <c r="F54" s="50"/>
      <c r="H54" s="103" t="s">
        <v>2939</v>
      </c>
      <c r="I54" s="57"/>
      <c r="J54" s="57"/>
      <c r="K54" s="57"/>
      <c r="L54" s="57"/>
      <c r="M54" s="57"/>
      <c r="N54" s="90"/>
    </row>
    <row r="55" spans="1:14" s="16" customFormat="1" x14ac:dyDescent="0.25">
      <c r="A55" s="40" t="s">
        <v>1318</v>
      </c>
      <c r="B55" s="27">
        <f>COUNTIF(Article!$P$2:$AD$183,'Catégories principales'!A55)</f>
        <v>0</v>
      </c>
      <c r="C55" s="20" t="s">
        <v>2406</v>
      </c>
      <c r="D55" s="19">
        <f>COUNTIF(Article!$P$2:$AD$183,'Catégories principales'!C55)</f>
        <v>0</v>
      </c>
      <c r="E55" s="33">
        <f t="shared" si="12"/>
        <v>0</v>
      </c>
      <c r="F55" s="50"/>
      <c r="H55" s="103" t="s">
        <v>2940</v>
      </c>
      <c r="I55" s="57"/>
      <c r="J55" s="57"/>
      <c r="K55" s="57"/>
      <c r="L55" s="57"/>
      <c r="M55" s="57"/>
      <c r="N55" s="90"/>
    </row>
    <row r="56" spans="1:14" s="16" customFormat="1" x14ac:dyDescent="0.25">
      <c r="A56" s="40" t="s">
        <v>1319</v>
      </c>
      <c r="B56" s="27">
        <f>COUNTIF(Article!$P$2:$AD$183,'Catégories principales'!A56)</f>
        <v>1</v>
      </c>
      <c r="C56" s="20" t="s">
        <v>2407</v>
      </c>
      <c r="D56" s="19">
        <f>COUNTIF(Article!$P$2:$AD$183,'Catégories principales'!C56)</f>
        <v>0</v>
      </c>
      <c r="E56" s="33">
        <f t="shared" si="12"/>
        <v>1</v>
      </c>
      <c r="F56" s="50"/>
      <c r="H56" s="103" t="s">
        <v>2941</v>
      </c>
      <c r="I56" s="57"/>
      <c r="J56" s="57"/>
      <c r="K56" s="57"/>
      <c r="L56" s="57"/>
      <c r="M56" s="57"/>
      <c r="N56" s="90"/>
    </row>
    <row r="57" spans="1:14" s="16" customFormat="1" x14ac:dyDescent="0.25">
      <c r="A57" s="40" t="s">
        <v>1320</v>
      </c>
      <c r="B57" s="27">
        <f>COUNTIF(Article!$P$2:$AD$183,'Catégories principales'!A57)</f>
        <v>0</v>
      </c>
      <c r="C57" s="20" t="s">
        <v>2408</v>
      </c>
      <c r="D57" s="19">
        <f>COUNTIF(Article!$P$2:$AD$183,'Catégories principales'!C57)</f>
        <v>0</v>
      </c>
      <c r="E57" s="33">
        <f t="shared" si="12"/>
        <v>0</v>
      </c>
      <c r="F57" s="50">
        <f t="shared" ref="F57" si="13">SUM(E54:E57)</f>
        <v>4</v>
      </c>
      <c r="H57" s="103" t="s">
        <v>2942</v>
      </c>
      <c r="I57" s="57"/>
      <c r="J57" s="57"/>
      <c r="K57" s="57"/>
      <c r="L57" s="57"/>
      <c r="M57" s="57"/>
      <c r="N57" s="90"/>
    </row>
    <row r="58" spans="1:14" x14ac:dyDescent="0.25">
      <c r="A58" s="38" t="s">
        <v>1440</v>
      </c>
      <c r="B58" s="24">
        <f>COUNTIF(Article!$P$2:$AD$183,'Catégories principales'!A58)</f>
        <v>0</v>
      </c>
      <c r="C58" s="23" t="s">
        <v>2482</v>
      </c>
      <c r="D58" s="22">
        <f>COUNTIF(Article!$P$2:$AD$183,'Catégories principales'!C58)</f>
        <v>0</v>
      </c>
      <c r="E58" s="32">
        <f t="shared" si="12"/>
        <v>0</v>
      </c>
      <c r="F58" s="49"/>
      <c r="H58" s="103" t="s">
        <v>2943</v>
      </c>
      <c r="I58" s="57"/>
      <c r="J58" s="57"/>
      <c r="K58" s="57"/>
      <c r="L58" s="57"/>
      <c r="M58" s="57"/>
      <c r="N58" s="90"/>
    </row>
    <row r="59" spans="1:14" x14ac:dyDescent="0.25">
      <c r="A59" s="38" t="s">
        <v>1441</v>
      </c>
      <c r="B59" s="24">
        <f>COUNTIF(Article!$P$2:$AD$183,'Catégories principales'!A59)</f>
        <v>0</v>
      </c>
      <c r="C59" s="23" t="s">
        <v>2483</v>
      </c>
      <c r="D59" s="22">
        <f>COUNTIF(Article!$P$2:$AD$183,'Catégories principales'!C59)</f>
        <v>0</v>
      </c>
      <c r="E59" s="32">
        <f t="shared" si="12"/>
        <v>0</v>
      </c>
      <c r="F59" s="49"/>
      <c r="H59" s="103" t="s">
        <v>2944</v>
      </c>
      <c r="I59" s="57"/>
      <c r="J59" s="57"/>
      <c r="K59" s="57"/>
      <c r="L59" s="57"/>
      <c r="M59" s="57"/>
      <c r="N59" s="90"/>
    </row>
    <row r="60" spans="1:14" x14ac:dyDescent="0.25">
      <c r="A60" s="38" t="s">
        <v>1442</v>
      </c>
      <c r="B60" s="24">
        <f>COUNTIF(Article!$P$2:$AD$183,'Catégories principales'!A60)</f>
        <v>0</v>
      </c>
      <c r="C60" s="23" t="s">
        <v>2484</v>
      </c>
      <c r="D60" s="22">
        <f>COUNTIF(Article!$P$2:$AD$183,'Catégories principales'!C60)</f>
        <v>0</v>
      </c>
      <c r="E60" s="32">
        <f t="shared" si="12"/>
        <v>0</v>
      </c>
      <c r="F60" s="49"/>
      <c r="H60" s="103" t="s">
        <v>2945</v>
      </c>
      <c r="I60" s="57"/>
      <c r="J60" s="57"/>
      <c r="K60" s="57"/>
      <c r="L60" s="57"/>
      <c r="M60" s="57"/>
      <c r="N60" s="90"/>
    </row>
    <row r="61" spans="1:14" x14ac:dyDescent="0.25">
      <c r="A61" s="38" t="s">
        <v>1443</v>
      </c>
      <c r="B61" s="24">
        <f>COUNTIF(Article!$P$2:$AD$183,'Catégories principales'!A61)</f>
        <v>0</v>
      </c>
      <c r="C61" s="23" t="s">
        <v>2485</v>
      </c>
      <c r="D61" s="22">
        <f>COUNTIF(Article!$P$2:$AD$183,'Catégories principales'!C61)</f>
        <v>0</v>
      </c>
      <c r="E61" s="32">
        <f t="shared" si="12"/>
        <v>0</v>
      </c>
      <c r="F61" s="49">
        <f t="shared" ref="F61" si="14">SUM(E58:E61)</f>
        <v>0</v>
      </c>
      <c r="H61" s="103" t="s">
        <v>2946</v>
      </c>
      <c r="I61" s="57"/>
      <c r="J61" s="57"/>
      <c r="K61" s="57"/>
      <c r="L61" s="57"/>
      <c r="M61" s="57"/>
      <c r="N61" s="90"/>
    </row>
    <row r="62" spans="1:14" s="16" customFormat="1" x14ac:dyDescent="0.25">
      <c r="A62" s="40" t="s">
        <v>1285</v>
      </c>
      <c r="B62" s="27">
        <f>COUNTIF(Article!$P$2:$AD$183,'Catégories principales'!A62)</f>
        <v>2</v>
      </c>
      <c r="C62" s="20" t="s">
        <v>1769</v>
      </c>
      <c r="D62" s="19">
        <f>COUNTIF(Article!$P$2:$AD$183,'Catégories principales'!C62)</f>
        <v>0</v>
      </c>
      <c r="E62" s="33">
        <f t="shared" si="12"/>
        <v>2</v>
      </c>
      <c r="F62" s="50"/>
      <c r="H62" s="103" t="s">
        <v>2947</v>
      </c>
      <c r="I62" s="57"/>
      <c r="J62" s="57"/>
      <c r="K62" s="57"/>
      <c r="L62" s="57"/>
      <c r="M62" s="57"/>
      <c r="N62" s="90"/>
    </row>
    <row r="63" spans="1:14" s="16" customFormat="1" x14ac:dyDescent="0.25">
      <c r="A63" s="40" t="s">
        <v>1286</v>
      </c>
      <c r="B63" s="27">
        <f>COUNTIF(Article!$P$2:$AD$183,'Catégories principales'!A63)</f>
        <v>2</v>
      </c>
      <c r="C63" s="20" t="s">
        <v>1770</v>
      </c>
      <c r="D63" s="19">
        <f>COUNTIF(Article!$P$2:$AD$183,'Catégories principales'!C63)</f>
        <v>1</v>
      </c>
      <c r="E63" s="33">
        <f t="shared" si="12"/>
        <v>3</v>
      </c>
      <c r="F63" s="50"/>
      <c r="H63" s="103" t="s">
        <v>2948</v>
      </c>
      <c r="I63" s="57"/>
      <c r="J63" s="57"/>
      <c r="K63" s="57"/>
      <c r="L63" s="57"/>
      <c r="M63" s="57"/>
      <c r="N63" s="90"/>
    </row>
    <row r="64" spans="1:14" s="16" customFormat="1" x14ac:dyDescent="0.25">
      <c r="A64" s="40" t="s">
        <v>1287</v>
      </c>
      <c r="B64" s="27">
        <f>COUNTIF(Article!$P$2:$AD$183,'Catégories principales'!A64)</f>
        <v>0</v>
      </c>
      <c r="C64" s="20" t="s">
        <v>1771</v>
      </c>
      <c r="D64" s="19">
        <f>COUNTIF(Article!$P$2:$AD$183,'Catégories principales'!C64)</f>
        <v>0</v>
      </c>
      <c r="E64" s="33">
        <f t="shared" si="12"/>
        <v>0</v>
      </c>
      <c r="F64" s="50"/>
      <c r="H64" s="103" t="s">
        <v>2949</v>
      </c>
      <c r="I64" s="57"/>
      <c r="J64" s="57"/>
      <c r="K64" s="57"/>
      <c r="L64" s="57"/>
      <c r="M64" s="57"/>
      <c r="N64" s="90"/>
    </row>
    <row r="65" spans="1:14" s="16" customFormat="1" x14ac:dyDescent="0.25">
      <c r="A65" s="40" t="s">
        <v>1288</v>
      </c>
      <c r="B65" s="27">
        <f>COUNTIF(Article!$P$2:$AD$183,'Catégories principales'!A65)</f>
        <v>0</v>
      </c>
      <c r="C65" s="20" t="s">
        <v>1772</v>
      </c>
      <c r="D65" s="19">
        <f>COUNTIF(Article!$P$2:$AD$183,'Catégories principales'!C65)</f>
        <v>0</v>
      </c>
      <c r="E65" s="33">
        <f t="shared" si="12"/>
        <v>0</v>
      </c>
      <c r="F65" s="50">
        <f t="shared" ref="F65" si="15">SUM(E62:E65)</f>
        <v>5</v>
      </c>
      <c r="H65" s="103" t="s">
        <v>2950</v>
      </c>
      <c r="I65" s="57"/>
      <c r="J65" s="57"/>
      <c r="K65" s="57"/>
      <c r="L65" s="57"/>
      <c r="M65" s="57"/>
      <c r="N65" s="90"/>
    </row>
    <row r="66" spans="1:14" x14ac:dyDescent="0.25">
      <c r="A66" s="38" t="s">
        <v>1321</v>
      </c>
      <c r="B66" s="24">
        <f>COUNTIF(Article!$P$2:$AD$183,'Catégories principales'!A66)</f>
        <v>0</v>
      </c>
      <c r="C66" s="23" t="s">
        <v>2566</v>
      </c>
      <c r="D66" s="22">
        <f>COUNTIF(Article!$P$2:$AD$183,'Catégories principales'!C66)</f>
        <v>0</v>
      </c>
      <c r="E66" s="32">
        <f t="shared" si="12"/>
        <v>0</v>
      </c>
      <c r="F66" s="49"/>
      <c r="H66" s="103" t="s">
        <v>2951</v>
      </c>
      <c r="I66" s="57"/>
      <c r="J66" s="57"/>
      <c r="K66" s="57"/>
      <c r="L66" s="57"/>
      <c r="M66" s="57"/>
      <c r="N66" s="90"/>
    </row>
    <row r="67" spans="1:14" x14ac:dyDescent="0.25">
      <c r="A67" s="38" t="s">
        <v>1322</v>
      </c>
      <c r="B67" s="24">
        <f>COUNTIF(Article!$P$2:$AD$183,'Catégories principales'!A67)</f>
        <v>0</v>
      </c>
      <c r="C67" s="23" t="s">
        <v>2567</v>
      </c>
      <c r="D67" s="22">
        <f>COUNTIF(Article!$P$2:$AD$183,'Catégories principales'!C67)</f>
        <v>0</v>
      </c>
      <c r="E67" s="32">
        <f t="shared" si="12"/>
        <v>0</v>
      </c>
      <c r="F67" s="49"/>
      <c r="H67" s="103" t="s">
        <v>2952</v>
      </c>
      <c r="I67" s="57"/>
      <c r="J67" s="57"/>
      <c r="K67" s="57"/>
      <c r="L67" s="57"/>
      <c r="M67" s="57"/>
      <c r="N67" s="90"/>
    </row>
    <row r="68" spans="1:14" x14ac:dyDescent="0.25">
      <c r="A68" s="38" t="s">
        <v>1323</v>
      </c>
      <c r="B68" s="24">
        <f>COUNTIF(Article!$P$2:$AD$183,'Catégories principales'!A68)</f>
        <v>0</v>
      </c>
      <c r="C68" s="23" t="s">
        <v>2568</v>
      </c>
      <c r="D68" s="22">
        <f>COUNTIF(Article!$P$2:$AD$183,'Catégories principales'!C68)</f>
        <v>0</v>
      </c>
      <c r="E68" s="32">
        <f t="shared" si="12"/>
        <v>0</v>
      </c>
      <c r="F68" s="49"/>
      <c r="H68" s="103" t="s">
        <v>2953</v>
      </c>
      <c r="I68" s="57"/>
      <c r="J68" s="57"/>
      <c r="K68" s="57"/>
      <c r="L68" s="57"/>
      <c r="M68" s="57"/>
      <c r="N68" s="90"/>
    </row>
    <row r="69" spans="1:14" x14ac:dyDescent="0.25">
      <c r="A69" s="38" t="s">
        <v>1324</v>
      </c>
      <c r="B69" s="24">
        <f>COUNTIF(Article!$P$2:$AD$183,'Catégories principales'!A69)</f>
        <v>0</v>
      </c>
      <c r="C69" s="23" t="s">
        <v>2569</v>
      </c>
      <c r="D69" s="22">
        <f>COUNTIF(Article!$P$2:$AD$183,'Catégories principales'!C69)</f>
        <v>0</v>
      </c>
      <c r="E69" s="32">
        <f t="shared" si="12"/>
        <v>0</v>
      </c>
      <c r="F69" s="49">
        <f t="shared" ref="F69" si="16">SUM(E66:E69)</f>
        <v>0</v>
      </c>
      <c r="H69" s="103" t="s">
        <v>2954</v>
      </c>
      <c r="I69" s="57"/>
      <c r="J69" s="57"/>
      <c r="K69" s="57"/>
      <c r="L69" s="57"/>
      <c r="M69" s="57"/>
      <c r="N69" s="90"/>
    </row>
    <row r="70" spans="1:14" s="16" customFormat="1" x14ac:dyDescent="0.25">
      <c r="A70" s="40" t="s">
        <v>1325</v>
      </c>
      <c r="B70" s="27">
        <f>COUNTIF(Article!$P$2:$AD$183,'Catégories principales'!A70)</f>
        <v>0</v>
      </c>
      <c r="C70" s="20" t="s">
        <v>2646</v>
      </c>
      <c r="D70" s="19">
        <f>COUNTIF(Article!$P$2:$AD$183,'Catégories principales'!C70)</f>
        <v>0</v>
      </c>
      <c r="E70" s="33">
        <f t="shared" si="12"/>
        <v>0</v>
      </c>
      <c r="F70" s="50"/>
      <c r="H70" s="103" t="s">
        <v>2955</v>
      </c>
      <c r="I70" s="57"/>
      <c r="J70" s="57"/>
      <c r="K70" s="57"/>
      <c r="L70" s="57"/>
      <c r="M70" s="57"/>
      <c r="N70" s="90"/>
    </row>
    <row r="71" spans="1:14" s="16" customFormat="1" x14ac:dyDescent="0.25">
      <c r="A71" s="40" t="s">
        <v>1326</v>
      </c>
      <c r="B71" s="27">
        <f>COUNTIF(Article!$P$2:$AD$183,'Catégories principales'!A71)</f>
        <v>0</v>
      </c>
      <c r="C71" s="20" t="s">
        <v>2647</v>
      </c>
      <c r="D71" s="19">
        <f>COUNTIF(Article!$P$2:$AD$183,'Catégories principales'!C71)</f>
        <v>0</v>
      </c>
      <c r="E71" s="33">
        <f t="shared" si="12"/>
        <v>0</v>
      </c>
      <c r="F71" s="50"/>
      <c r="H71" s="103" t="s">
        <v>2956</v>
      </c>
      <c r="I71" s="57"/>
      <c r="J71" s="57"/>
      <c r="K71" s="57"/>
      <c r="L71" s="57"/>
      <c r="M71" s="57"/>
      <c r="N71" s="90"/>
    </row>
    <row r="72" spans="1:14" s="16" customFormat="1" x14ac:dyDescent="0.25">
      <c r="A72" s="40" t="s">
        <v>1327</v>
      </c>
      <c r="B72" s="27">
        <f>COUNTIF(Article!$P$2:$AD$183,'Catégories principales'!A72)</f>
        <v>1</v>
      </c>
      <c r="C72" s="20" t="s">
        <v>2648</v>
      </c>
      <c r="D72" s="19">
        <f>COUNTIF(Article!$P$2:$AD$183,'Catégories principales'!C72)</f>
        <v>0</v>
      </c>
      <c r="E72" s="33">
        <f t="shared" si="12"/>
        <v>1</v>
      </c>
      <c r="F72" s="50"/>
      <c r="H72" s="103" t="s">
        <v>2957</v>
      </c>
      <c r="I72" s="57"/>
      <c r="J72" s="57"/>
      <c r="K72" s="57"/>
      <c r="L72" s="57"/>
      <c r="M72" s="57"/>
      <c r="N72" s="90"/>
    </row>
    <row r="73" spans="1:14" s="16" customFormat="1" x14ac:dyDescent="0.25">
      <c r="A73" s="40" t="s">
        <v>1328</v>
      </c>
      <c r="B73" s="27">
        <f>COUNTIF(Article!$P$2:$AD$183,'Catégories principales'!A73)</f>
        <v>1</v>
      </c>
      <c r="C73" s="20" t="s">
        <v>2649</v>
      </c>
      <c r="D73" s="19">
        <f>COUNTIF(Article!$P$2:$AD$183,'Catégories principales'!C73)</f>
        <v>0</v>
      </c>
      <c r="E73" s="33">
        <f t="shared" si="12"/>
        <v>1</v>
      </c>
      <c r="F73" s="50">
        <f t="shared" ref="F73" si="17">SUM(E70:E73)</f>
        <v>2</v>
      </c>
      <c r="H73" s="103" t="s">
        <v>2958</v>
      </c>
      <c r="I73" s="57"/>
      <c r="J73" s="57"/>
      <c r="K73" s="57"/>
      <c r="L73" s="57"/>
      <c r="M73" s="57"/>
      <c r="N73" s="90"/>
    </row>
    <row r="74" spans="1:14" x14ac:dyDescent="0.25">
      <c r="A74" s="38" t="s">
        <v>1329</v>
      </c>
      <c r="B74" s="24">
        <f>COUNTIF(Article!$P$2:$AD$183,'Catégories principales'!A74)</f>
        <v>1</v>
      </c>
      <c r="C74" s="23" t="s">
        <v>2726</v>
      </c>
      <c r="D74" s="22">
        <f>COUNTIF(Article!$P$2:$AD$183,'Catégories principales'!C74)</f>
        <v>0</v>
      </c>
      <c r="E74" s="32">
        <f t="shared" si="12"/>
        <v>1</v>
      </c>
      <c r="F74" s="49"/>
      <c r="H74" s="103" t="s">
        <v>2959</v>
      </c>
      <c r="I74" s="57"/>
      <c r="J74" s="57"/>
      <c r="K74" s="57"/>
      <c r="L74" s="57"/>
      <c r="M74" s="57"/>
      <c r="N74" s="90"/>
    </row>
    <row r="75" spans="1:14" x14ac:dyDescent="0.25">
      <c r="A75" s="38" t="s">
        <v>1330</v>
      </c>
      <c r="B75" s="24">
        <f>COUNTIF(Article!$P$2:$AD$183,'Catégories principales'!A75)</f>
        <v>0</v>
      </c>
      <c r="C75" s="23" t="s">
        <v>2727</v>
      </c>
      <c r="D75" s="22">
        <f>COUNTIF(Article!$P$2:$AD$183,'Catégories principales'!C75)</f>
        <v>0</v>
      </c>
      <c r="E75" s="32">
        <f t="shared" si="12"/>
        <v>0</v>
      </c>
      <c r="F75" s="49"/>
      <c r="H75" s="103" t="s">
        <v>2960</v>
      </c>
      <c r="I75" s="57"/>
      <c r="J75" s="57"/>
      <c r="K75" s="57"/>
      <c r="L75" s="57"/>
      <c r="M75" s="57"/>
      <c r="N75" s="90"/>
    </row>
    <row r="76" spans="1:14" x14ac:dyDescent="0.25">
      <c r="A76" s="38" t="s">
        <v>1331</v>
      </c>
      <c r="B76" s="24">
        <f>COUNTIF(Article!$P$2:$AD$183,'Catégories principales'!A76)</f>
        <v>0</v>
      </c>
      <c r="C76" s="23" t="s">
        <v>2728</v>
      </c>
      <c r="D76" s="22">
        <f>COUNTIF(Article!$P$2:$AD$183,'Catégories principales'!C76)</f>
        <v>0</v>
      </c>
      <c r="E76" s="32">
        <f t="shared" si="12"/>
        <v>0</v>
      </c>
      <c r="F76" s="49"/>
      <c r="H76" s="103" t="s">
        <v>2961</v>
      </c>
      <c r="I76" s="57"/>
      <c r="J76" s="57"/>
      <c r="K76" s="57"/>
      <c r="L76" s="57"/>
      <c r="M76" s="57"/>
      <c r="N76" s="90"/>
    </row>
    <row r="77" spans="1:14" x14ac:dyDescent="0.25">
      <c r="A77" s="38" t="s">
        <v>1332</v>
      </c>
      <c r="B77" s="24">
        <f>COUNTIF(Article!$P$2:$AD$183,'Catégories principales'!A77)</f>
        <v>0</v>
      </c>
      <c r="C77" s="23" t="s">
        <v>2729</v>
      </c>
      <c r="D77" s="22">
        <f>COUNTIF(Article!$P$2:$AD$183,'Catégories principales'!C77)</f>
        <v>0</v>
      </c>
      <c r="E77" s="32">
        <f t="shared" si="12"/>
        <v>0</v>
      </c>
      <c r="F77" s="49">
        <f t="shared" ref="F77" si="18">SUM(E74:E77)</f>
        <v>1</v>
      </c>
      <c r="H77" s="103" t="s">
        <v>2962</v>
      </c>
      <c r="I77" s="57"/>
      <c r="J77" s="57"/>
      <c r="K77" s="57"/>
      <c r="L77" s="57"/>
      <c r="M77" s="57"/>
      <c r="N77" s="90"/>
    </row>
    <row r="78" spans="1:14" s="16" customFormat="1" x14ac:dyDescent="0.25">
      <c r="A78" s="40" t="s">
        <v>1363</v>
      </c>
      <c r="B78" s="27">
        <f>COUNTIF(Article!$P$2:$AD$183,'Catégories principales'!A78)</f>
        <v>7</v>
      </c>
      <c r="C78" s="20" t="s">
        <v>2806</v>
      </c>
      <c r="D78" s="19">
        <f>COUNTIF(Article!$P$2:$AD$183,'Catégories principales'!C78)</f>
        <v>0</v>
      </c>
      <c r="E78" s="33">
        <f t="shared" si="12"/>
        <v>7</v>
      </c>
      <c r="F78" s="50"/>
      <c r="H78" s="103" t="s">
        <v>2963</v>
      </c>
      <c r="I78" s="57"/>
      <c r="J78" s="57"/>
      <c r="K78" s="57"/>
      <c r="L78" s="57"/>
      <c r="M78" s="57"/>
      <c r="N78" s="90"/>
    </row>
    <row r="79" spans="1:14" s="16" customFormat="1" x14ac:dyDescent="0.25">
      <c r="A79" s="40" t="s">
        <v>1360</v>
      </c>
      <c r="B79" s="27">
        <f>COUNTIF(Article!$P$2:$AD$183,'Catégories principales'!A79)</f>
        <v>15</v>
      </c>
      <c r="C79" s="20" t="s">
        <v>2807</v>
      </c>
      <c r="D79" s="19">
        <f>COUNTIF(Article!$P$2:$AD$183,'Catégories principales'!C79)</f>
        <v>1</v>
      </c>
      <c r="E79" s="33">
        <f t="shared" si="12"/>
        <v>16</v>
      </c>
      <c r="F79" s="50"/>
      <c r="H79" s="103" t="s">
        <v>2964</v>
      </c>
      <c r="I79" s="57"/>
      <c r="J79" s="57"/>
      <c r="K79" s="57"/>
      <c r="L79" s="57"/>
      <c r="M79" s="57"/>
      <c r="N79" s="90"/>
    </row>
    <row r="80" spans="1:14" s="16" customFormat="1" x14ac:dyDescent="0.25">
      <c r="A80" s="40" t="s">
        <v>1361</v>
      </c>
      <c r="B80" s="27">
        <f>COUNTIF(Article!$P$2:$AD$183,'Catégories principales'!A80)</f>
        <v>5</v>
      </c>
      <c r="C80" s="20" t="s">
        <v>2808</v>
      </c>
      <c r="D80" s="19">
        <f>COUNTIF(Article!$P$2:$AD$183,'Catégories principales'!C80)</f>
        <v>0</v>
      </c>
      <c r="E80" s="33">
        <f t="shared" si="12"/>
        <v>5</v>
      </c>
      <c r="F80" s="50"/>
      <c r="H80" s="103" t="s">
        <v>2965</v>
      </c>
      <c r="I80" s="57"/>
      <c r="J80" s="57"/>
      <c r="K80" s="57"/>
      <c r="L80" s="57"/>
      <c r="M80" s="57"/>
      <c r="N80" s="90"/>
    </row>
    <row r="81" spans="1:64" s="16" customFormat="1" ht="15.75" thickBot="1" x14ac:dyDescent="0.3">
      <c r="A81" s="41" t="s">
        <v>1362</v>
      </c>
      <c r="B81" s="61">
        <f>COUNTIF(Article!$P$2:$AD$183,'Catégories principales'!A81)</f>
        <v>7</v>
      </c>
      <c r="C81" s="71" t="s">
        <v>2809</v>
      </c>
      <c r="D81" s="30">
        <f>COUNTIF(Article!$P$2:$AD$183,'Catégories principales'!C81)</f>
        <v>0</v>
      </c>
      <c r="E81" s="63">
        <f t="shared" si="12"/>
        <v>7</v>
      </c>
      <c r="F81" s="51">
        <f t="shared" ref="F81" si="19">SUM(E78:E81)</f>
        <v>35</v>
      </c>
      <c r="H81" s="103" t="s">
        <v>2966</v>
      </c>
      <c r="I81" s="57"/>
      <c r="J81" s="57"/>
      <c r="K81" s="57"/>
      <c r="L81" s="57"/>
      <c r="M81" s="57"/>
      <c r="N81" s="90"/>
    </row>
    <row r="82" spans="1:64" x14ac:dyDescent="0.25">
      <c r="A82" s="82" t="s">
        <v>1364</v>
      </c>
      <c r="B82" s="26">
        <f>COUNTIF(Article!$P$2:$AD$183,'Catégories principales'!A82)</f>
        <v>2</v>
      </c>
      <c r="C82" s="66"/>
      <c r="D82" s="66"/>
      <c r="E82" s="67">
        <f t="shared" si="12"/>
        <v>2</v>
      </c>
      <c r="F82" s="73"/>
      <c r="H82" s="103" t="s">
        <v>2967</v>
      </c>
      <c r="I82" s="57"/>
      <c r="J82" s="57"/>
      <c r="K82" s="57"/>
      <c r="L82" s="57"/>
      <c r="M82" s="57"/>
      <c r="N82" s="90"/>
    </row>
    <row r="83" spans="1:64" x14ac:dyDescent="0.25">
      <c r="A83" s="37" t="s">
        <v>1365</v>
      </c>
      <c r="B83" s="27">
        <f>COUNTIF(Article!$P$2:$AD$183,'Catégories principales'!A83)</f>
        <v>0</v>
      </c>
      <c r="C83" s="65"/>
      <c r="D83" s="65"/>
      <c r="E83" s="33">
        <f t="shared" si="12"/>
        <v>0</v>
      </c>
      <c r="F83" s="50"/>
      <c r="H83" s="103" t="s">
        <v>2968</v>
      </c>
      <c r="I83" s="57"/>
      <c r="J83" s="57"/>
      <c r="K83" s="57"/>
      <c r="L83" s="57"/>
      <c r="M83" s="57"/>
      <c r="N83" s="90"/>
    </row>
    <row r="84" spans="1:64" x14ac:dyDescent="0.25">
      <c r="A84" s="37" t="s">
        <v>1366</v>
      </c>
      <c r="B84" s="27">
        <f>COUNTIF(Article!$P$2:$AD$183,'Catégories principales'!A84)</f>
        <v>0</v>
      </c>
      <c r="C84" s="65"/>
      <c r="D84" s="65"/>
      <c r="E84" s="33">
        <f t="shared" si="12"/>
        <v>0</v>
      </c>
      <c r="F84" s="50"/>
      <c r="H84" s="103" t="s">
        <v>2969</v>
      </c>
      <c r="I84" s="57"/>
      <c r="J84" s="57"/>
      <c r="K84" s="57"/>
      <c r="L84" s="57"/>
      <c r="M84" s="57"/>
      <c r="N84" s="90"/>
    </row>
    <row r="85" spans="1:64" x14ac:dyDescent="0.25">
      <c r="A85" s="37" t="s">
        <v>1367</v>
      </c>
      <c r="B85" s="27">
        <f>COUNTIF(Article!$P$2:$AD$183,'Catégories principales'!A85)</f>
        <v>2</v>
      </c>
      <c r="C85" s="65"/>
      <c r="D85" s="65"/>
      <c r="E85" s="33">
        <f t="shared" si="12"/>
        <v>2</v>
      </c>
      <c r="F85" s="50">
        <f t="shared" ref="F85" si="20">SUM(E82:E85)</f>
        <v>4</v>
      </c>
      <c r="H85" s="103" t="s">
        <v>2970</v>
      </c>
      <c r="I85" s="57"/>
      <c r="J85" s="57"/>
      <c r="K85" s="57"/>
      <c r="L85" s="57"/>
      <c r="M85" s="57"/>
      <c r="N85" s="90"/>
    </row>
    <row r="86" spans="1:64" s="15" customFormat="1" x14ac:dyDescent="0.25">
      <c r="A86" s="38" t="s">
        <v>1368</v>
      </c>
      <c r="B86" s="24">
        <f>COUNTIF(Article!$P$2:$AD$183,'Catégories principales'!A86)</f>
        <v>0</v>
      </c>
      <c r="C86" s="23" t="s">
        <v>1527</v>
      </c>
      <c r="D86" s="22">
        <f>COUNTIF(Article!$P$2:$AD$183,'Catégories principales'!C86)</f>
        <v>1</v>
      </c>
      <c r="E86" s="32">
        <f t="shared" si="12"/>
        <v>1</v>
      </c>
      <c r="F86" s="49"/>
      <c r="G86" s="16"/>
      <c r="H86" s="103" t="s">
        <v>2971</v>
      </c>
      <c r="I86" s="57"/>
      <c r="J86" s="57"/>
      <c r="K86" s="57"/>
      <c r="L86" s="57"/>
      <c r="M86" s="57"/>
      <c r="N86" s="90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s="15" customFormat="1" x14ac:dyDescent="0.25">
      <c r="A87" s="38" t="s">
        <v>1369</v>
      </c>
      <c r="B87" s="24">
        <f>COUNTIF(Article!$P$2:$AD$183,'Catégories principales'!A87)</f>
        <v>0</v>
      </c>
      <c r="C87" s="23" t="s">
        <v>1528</v>
      </c>
      <c r="D87" s="22">
        <f>COUNTIF(Article!$P$2:$AD$183,'Catégories principales'!C87)</f>
        <v>0</v>
      </c>
      <c r="E87" s="32">
        <f t="shared" si="12"/>
        <v>0</v>
      </c>
      <c r="F87" s="49"/>
      <c r="G87" s="16"/>
      <c r="H87" s="103" t="s">
        <v>2972</v>
      </c>
      <c r="I87" s="57"/>
      <c r="J87" s="57"/>
      <c r="K87" s="57"/>
      <c r="L87" s="57"/>
      <c r="M87" s="57"/>
      <c r="N87" s="90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64" s="15" customFormat="1" x14ac:dyDescent="0.25">
      <c r="A88" s="38" t="s">
        <v>1370</v>
      </c>
      <c r="B88" s="24">
        <f>COUNTIF(Article!$P$2:$AD$183,'Catégories principales'!A88)</f>
        <v>0</v>
      </c>
      <c r="C88" s="23" t="s">
        <v>1529</v>
      </c>
      <c r="D88" s="22">
        <f>COUNTIF(Article!$P$2:$AD$183,'Catégories principales'!C88)</f>
        <v>0</v>
      </c>
      <c r="E88" s="32">
        <f t="shared" si="12"/>
        <v>0</v>
      </c>
      <c r="F88" s="49"/>
      <c r="G88" s="16"/>
      <c r="H88" s="103" t="s">
        <v>2973</v>
      </c>
      <c r="I88" s="57"/>
      <c r="J88" s="57"/>
      <c r="K88" s="57"/>
      <c r="L88" s="57"/>
      <c r="M88" s="57"/>
      <c r="N88" s="90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64" s="15" customFormat="1" x14ac:dyDescent="0.25">
      <c r="A89" s="38" t="s">
        <v>1371</v>
      </c>
      <c r="B89" s="24">
        <f>COUNTIF(Article!$P$2:$AD$183,'Catégories principales'!A89)</f>
        <v>0</v>
      </c>
      <c r="C89" s="23" t="s">
        <v>1530</v>
      </c>
      <c r="D89" s="22">
        <f>COUNTIF(Article!$P$2:$AD$183,'Catégories principales'!C89)</f>
        <v>0</v>
      </c>
      <c r="E89" s="32">
        <f t="shared" si="12"/>
        <v>0</v>
      </c>
      <c r="F89" s="49">
        <f t="shared" ref="F89" si="21">SUM(E86:E89)</f>
        <v>1</v>
      </c>
      <c r="G89" s="16"/>
      <c r="H89" s="103" t="s">
        <v>2974</v>
      </c>
      <c r="I89" s="57"/>
      <c r="J89" s="57"/>
      <c r="K89" s="57"/>
      <c r="L89" s="57"/>
      <c r="M89" s="57"/>
      <c r="N89" s="90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64" x14ac:dyDescent="0.25">
      <c r="A90" s="39" t="s">
        <v>1372</v>
      </c>
      <c r="B90" s="27">
        <f>COUNTIF(Article!$P$2:$AD$183,'Catégories principales'!A90)</f>
        <v>1</v>
      </c>
      <c r="C90" s="20" t="s">
        <v>1535</v>
      </c>
      <c r="D90" s="19">
        <f>COUNTIF(Article!$P$2:$AD$183,'Catégories principales'!C90)</f>
        <v>0</v>
      </c>
      <c r="E90" s="33">
        <f t="shared" si="12"/>
        <v>1</v>
      </c>
      <c r="F90" s="50"/>
      <c r="H90" s="103" t="s">
        <v>2975</v>
      </c>
      <c r="I90" s="57"/>
      <c r="J90" s="57"/>
      <c r="K90" s="57"/>
      <c r="L90" s="57"/>
      <c r="M90" s="57"/>
      <c r="N90" s="90"/>
    </row>
    <row r="91" spans="1:64" x14ac:dyDescent="0.25">
      <c r="A91" s="39" t="s">
        <v>1373</v>
      </c>
      <c r="B91" s="27">
        <f>COUNTIF(Article!$P$2:$AD$183,'Catégories principales'!A91)</f>
        <v>0</v>
      </c>
      <c r="C91" s="20" t="s">
        <v>1536</v>
      </c>
      <c r="D91" s="19">
        <f>COUNTIF(Article!$P$2:$AD$183,'Catégories principales'!C91)</f>
        <v>1</v>
      </c>
      <c r="E91" s="33">
        <f t="shared" si="12"/>
        <v>1</v>
      </c>
      <c r="F91" s="50"/>
      <c r="H91" s="103" t="s">
        <v>2976</v>
      </c>
      <c r="I91" s="57"/>
      <c r="J91" s="57"/>
      <c r="K91" s="57"/>
      <c r="L91" s="57"/>
      <c r="M91" s="57"/>
      <c r="N91" s="90"/>
    </row>
    <row r="92" spans="1:64" x14ac:dyDescent="0.25">
      <c r="A92" s="39" t="s">
        <v>1374</v>
      </c>
      <c r="B92" s="27">
        <f>COUNTIF(Article!$P$2:$AD$183,'Catégories principales'!A92)</f>
        <v>0</v>
      </c>
      <c r="C92" s="20" t="s">
        <v>1537</v>
      </c>
      <c r="D92" s="19">
        <f>COUNTIF(Article!$P$2:$AD$183,'Catégories principales'!C92)</f>
        <v>0</v>
      </c>
      <c r="E92" s="33">
        <f t="shared" si="12"/>
        <v>0</v>
      </c>
      <c r="F92" s="50"/>
      <c r="H92" s="103" t="s">
        <v>2977</v>
      </c>
      <c r="I92" s="57"/>
      <c r="J92" s="57"/>
      <c r="K92" s="57"/>
      <c r="L92" s="57"/>
      <c r="M92" s="57"/>
      <c r="N92" s="90"/>
    </row>
    <row r="93" spans="1:64" x14ac:dyDescent="0.25">
      <c r="A93" s="39" t="s">
        <v>1375</v>
      </c>
      <c r="B93" s="27">
        <f>COUNTIF(Article!$P$2:$AD$183,'Catégories principales'!A93)</f>
        <v>0</v>
      </c>
      <c r="C93" s="20" t="s">
        <v>1538</v>
      </c>
      <c r="D93" s="19">
        <f>COUNTIF(Article!$P$2:$AD$183,'Catégories principales'!C93)</f>
        <v>0</v>
      </c>
      <c r="E93" s="33">
        <f t="shared" si="12"/>
        <v>0</v>
      </c>
      <c r="F93" s="50">
        <f t="shared" ref="F93" si="22">SUM(E90:E93)</f>
        <v>2</v>
      </c>
      <c r="H93" s="103" t="s">
        <v>3040</v>
      </c>
      <c r="I93" s="57"/>
      <c r="J93" s="57"/>
      <c r="K93" s="57"/>
      <c r="L93" s="57"/>
      <c r="M93" s="57"/>
      <c r="N93" s="90"/>
    </row>
    <row r="94" spans="1:64" s="15" customFormat="1" x14ac:dyDescent="0.25">
      <c r="A94" s="38" t="s">
        <v>1376</v>
      </c>
      <c r="B94" s="24">
        <f>COUNTIF(Article!$P$2:$AD$183,'Catégories principales'!A94)</f>
        <v>3</v>
      </c>
      <c r="C94" s="23" t="s">
        <v>1614</v>
      </c>
      <c r="D94" s="22">
        <f>COUNTIF(Article!$P$2:$AD$183,'Catégories principales'!C94)</f>
        <v>4</v>
      </c>
      <c r="E94" s="32">
        <f t="shared" si="12"/>
        <v>7</v>
      </c>
      <c r="F94" s="49"/>
      <c r="G94" s="16"/>
      <c r="H94" s="103" t="s">
        <v>2978</v>
      </c>
      <c r="I94" s="57"/>
      <c r="J94" s="57"/>
      <c r="K94" s="57"/>
      <c r="L94" s="57"/>
      <c r="M94" s="57"/>
      <c r="N94" s="90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64" s="15" customFormat="1" x14ac:dyDescent="0.25">
      <c r="A95" s="38" t="s">
        <v>1377</v>
      </c>
      <c r="B95" s="24">
        <f>COUNTIF(Article!$P$2:$AD$183,'Catégories principales'!A95)</f>
        <v>0</v>
      </c>
      <c r="C95" s="23" t="s">
        <v>1615</v>
      </c>
      <c r="D95" s="22">
        <f>COUNTIF(Article!$P$2:$AD$183,'Catégories principales'!C95)</f>
        <v>2</v>
      </c>
      <c r="E95" s="32">
        <f t="shared" si="12"/>
        <v>2</v>
      </c>
      <c r="F95" s="49"/>
      <c r="G95" s="16"/>
      <c r="H95" s="103" t="s">
        <v>2979</v>
      </c>
      <c r="I95" s="57"/>
      <c r="J95" s="57"/>
      <c r="K95" s="57"/>
      <c r="L95" s="57"/>
      <c r="M95" s="57"/>
      <c r="N95" s="90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64" s="15" customFormat="1" x14ac:dyDescent="0.25">
      <c r="A96" s="38" t="s">
        <v>1378</v>
      </c>
      <c r="B96" s="24">
        <f>COUNTIF(Article!$P$2:$AD$183,'Catégories principales'!A96)</f>
        <v>1</v>
      </c>
      <c r="C96" s="23" t="s">
        <v>1616</v>
      </c>
      <c r="D96" s="22">
        <f>COUNTIF(Article!$P$2:$AD$183,'Catégories principales'!C96)</f>
        <v>0</v>
      </c>
      <c r="E96" s="32">
        <f t="shared" si="12"/>
        <v>1</v>
      </c>
      <c r="F96" s="49"/>
      <c r="G96" s="16"/>
      <c r="H96" s="103" t="s">
        <v>2980</v>
      </c>
      <c r="I96" s="57"/>
      <c r="J96" s="57"/>
      <c r="K96" s="57"/>
      <c r="L96" s="57"/>
      <c r="M96" s="57"/>
      <c r="N96" s="90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s="15" customFormat="1" x14ac:dyDescent="0.25">
      <c r="A97" s="38" t="s">
        <v>1379</v>
      </c>
      <c r="B97" s="24">
        <f>COUNTIF(Article!$P$2:$AD$183,'Catégories principales'!A97)</f>
        <v>3</v>
      </c>
      <c r="C97" s="23" t="s">
        <v>1617</v>
      </c>
      <c r="D97" s="22">
        <f>COUNTIF(Article!$P$2:$AD$183,'Catégories principales'!C97)</f>
        <v>1</v>
      </c>
      <c r="E97" s="32">
        <f t="shared" si="12"/>
        <v>4</v>
      </c>
      <c r="F97" s="49">
        <f t="shared" ref="F97" si="23">SUM(E94:E97)</f>
        <v>14</v>
      </c>
      <c r="G97" s="16"/>
      <c r="H97" s="103" t="s">
        <v>2981</v>
      </c>
      <c r="I97" s="57"/>
      <c r="J97" s="57"/>
      <c r="K97" s="57"/>
      <c r="L97" s="57"/>
      <c r="M97" s="57"/>
      <c r="N97" s="90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64" x14ac:dyDescent="0.25">
      <c r="A98" s="39" t="s">
        <v>1444</v>
      </c>
      <c r="B98" s="27">
        <f>COUNTIF(Article!$P$2:$AD$183,'Catégories principales'!A98)</f>
        <v>1</v>
      </c>
      <c r="C98" s="20" t="s">
        <v>1693</v>
      </c>
      <c r="D98" s="19">
        <f>COUNTIF(Article!$P$2:$AD$183,'Catégories principales'!C98)</f>
        <v>0</v>
      </c>
      <c r="E98" s="33">
        <f t="shared" si="12"/>
        <v>1</v>
      </c>
      <c r="F98" s="50"/>
      <c r="H98" s="103" t="s">
        <v>2982</v>
      </c>
      <c r="I98" s="57"/>
      <c r="J98" s="57"/>
      <c r="K98" s="57"/>
      <c r="L98" s="57"/>
      <c r="M98" s="57"/>
      <c r="N98" s="90"/>
    </row>
    <row r="99" spans="1:64" x14ac:dyDescent="0.25">
      <c r="A99" s="39" t="s">
        <v>1445</v>
      </c>
      <c r="B99" s="27">
        <f>COUNTIF(Article!$P$2:$AD$183,'Catégories principales'!A99)</f>
        <v>0</v>
      </c>
      <c r="C99" s="20" t="s">
        <v>1694</v>
      </c>
      <c r="D99" s="19">
        <f>COUNTIF(Article!$P$2:$AD$183,'Catégories principales'!C99)</f>
        <v>0</v>
      </c>
      <c r="E99" s="33">
        <f t="shared" si="12"/>
        <v>0</v>
      </c>
      <c r="F99" s="50"/>
      <c r="H99" s="103" t="s">
        <v>2983</v>
      </c>
      <c r="I99" s="57"/>
      <c r="J99" s="57"/>
      <c r="K99" s="57"/>
      <c r="L99" s="57"/>
      <c r="M99" s="57"/>
      <c r="N99" s="90"/>
    </row>
    <row r="100" spans="1:64" x14ac:dyDescent="0.25">
      <c r="A100" s="39" t="s">
        <v>1446</v>
      </c>
      <c r="B100" s="27">
        <f>COUNTIF(Article!$P$2:$AD$183,'Catégories principales'!A100)</f>
        <v>0</v>
      </c>
      <c r="C100" s="20" t="s">
        <v>1695</v>
      </c>
      <c r="D100" s="19">
        <f>COUNTIF(Article!$P$2:$AD$183,'Catégories principales'!C100)</f>
        <v>0</v>
      </c>
      <c r="E100" s="33">
        <f t="shared" si="12"/>
        <v>0</v>
      </c>
      <c r="F100" s="50"/>
      <c r="H100" s="103" t="s">
        <v>2984</v>
      </c>
      <c r="I100" s="57"/>
      <c r="J100" s="57"/>
      <c r="K100" s="57"/>
      <c r="L100" s="57"/>
      <c r="M100" s="57"/>
      <c r="N100" s="90"/>
    </row>
    <row r="101" spans="1:64" x14ac:dyDescent="0.25">
      <c r="A101" s="39" t="s">
        <v>1447</v>
      </c>
      <c r="B101" s="27">
        <f>COUNTIF(Article!$P$2:$AD$183,'Catégories principales'!A101)</f>
        <v>0</v>
      </c>
      <c r="C101" s="20" t="s">
        <v>1696</v>
      </c>
      <c r="D101" s="19">
        <f>COUNTIF(Article!$P$2:$AD$183,'Catégories principales'!C101)</f>
        <v>0</v>
      </c>
      <c r="E101" s="33">
        <f t="shared" si="12"/>
        <v>0</v>
      </c>
      <c r="F101" s="50">
        <f t="shared" ref="F101" si="24">SUM(E98:E101)</f>
        <v>1</v>
      </c>
      <c r="H101" s="103" t="s">
        <v>2985</v>
      </c>
      <c r="I101" s="57"/>
      <c r="J101" s="57"/>
      <c r="K101" s="57"/>
      <c r="L101" s="57"/>
      <c r="M101" s="57"/>
      <c r="N101" s="90"/>
    </row>
    <row r="102" spans="1:64" s="15" customFormat="1" x14ac:dyDescent="0.25">
      <c r="A102" s="38" t="s">
        <v>1380</v>
      </c>
      <c r="B102" s="24">
        <f>COUNTIF(Article!$P$2:$AD$183,'Catégories principales'!A102)</f>
        <v>0</v>
      </c>
      <c r="C102" s="23" t="s">
        <v>1849</v>
      </c>
      <c r="D102" s="22">
        <f>COUNTIF(Article!$P$2:$AD$183,'Catégories principales'!C102)</f>
        <v>0</v>
      </c>
      <c r="E102" s="32">
        <f t="shared" si="12"/>
        <v>0</v>
      </c>
      <c r="F102" s="49"/>
      <c r="G102" s="16"/>
      <c r="H102" s="103" t="s">
        <v>2986</v>
      </c>
      <c r="I102" s="57"/>
      <c r="J102" s="57"/>
      <c r="K102" s="57"/>
      <c r="L102" s="57"/>
      <c r="M102" s="57"/>
      <c r="N102" s="90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spans="1:64" s="15" customFormat="1" x14ac:dyDescent="0.25">
      <c r="A103" s="38" t="s">
        <v>1381</v>
      </c>
      <c r="B103" s="24">
        <f>COUNTIF(Article!$P$2:$AD$183,'Catégories principales'!A103)</f>
        <v>0</v>
      </c>
      <c r="C103" s="23" t="s">
        <v>1850</v>
      </c>
      <c r="D103" s="22">
        <f>COUNTIF(Article!$P$2:$AD$183,'Catégories principales'!C103)</f>
        <v>0</v>
      </c>
      <c r="E103" s="32">
        <f t="shared" si="12"/>
        <v>0</v>
      </c>
      <c r="F103" s="49"/>
      <c r="G103" s="16"/>
      <c r="H103" s="103" t="s">
        <v>2987</v>
      </c>
      <c r="I103" s="57"/>
      <c r="J103" s="57"/>
      <c r="K103" s="57"/>
      <c r="L103" s="57"/>
      <c r="M103" s="57"/>
      <c r="N103" s="90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64" s="15" customFormat="1" x14ac:dyDescent="0.25">
      <c r="A104" s="38" t="s">
        <v>1382</v>
      </c>
      <c r="B104" s="24">
        <f>COUNTIF(Article!$P$2:$AD$183,'Catégories principales'!A104)</f>
        <v>0</v>
      </c>
      <c r="C104" s="23" t="s">
        <v>1851</v>
      </c>
      <c r="D104" s="22">
        <f>COUNTIF(Article!$P$2:$AD$183,'Catégories principales'!C104)</f>
        <v>0</v>
      </c>
      <c r="E104" s="32">
        <f t="shared" si="12"/>
        <v>0</v>
      </c>
      <c r="F104" s="49"/>
      <c r="G104" s="16"/>
      <c r="H104" s="103" t="s">
        <v>2988</v>
      </c>
      <c r="I104" s="57"/>
      <c r="J104" s="57"/>
      <c r="K104" s="57"/>
      <c r="L104" s="57"/>
      <c r="M104" s="57"/>
      <c r="N104" s="90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64" s="15" customFormat="1" x14ac:dyDescent="0.25">
      <c r="A105" s="38" t="s">
        <v>1383</v>
      </c>
      <c r="B105" s="24">
        <f>COUNTIF(Article!$P$2:$AD$183,'Catégories principales'!A105)</f>
        <v>0</v>
      </c>
      <c r="C105" s="23" t="s">
        <v>1852</v>
      </c>
      <c r="D105" s="22">
        <f>COUNTIF(Article!$P$2:$AD$183,'Catégories principales'!C105)</f>
        <v>0</v>
      </c>
      <c r="E105" s="32">
        <f t="shared" ref="E105:E155" si="25">B105+D105</f>
        <v>0</v>
      </c>
      <c r="F105" s="49">
        <f t="shared" ref="F105" si="26">SUM(E102:E105)</f>
        <v>0</v>
      </c>
      <c r="G105" s="16"/>
      <c r="H105" s="103" t="s">
        <v>2989</v>
      </c>
      <c r="I105" s="57"/>
      <c r="J105" s="57"/>
      <c r="K105" s="57"/>
      <c r="L105" s="57"/>
      <c r="M105" s="57"/>
      <c r="N105" s="90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64" x14ac:dyDescent="0.25">
      <c r="A106" s="40" t="s">
        <v>1384</v>
      </c>
      <c r="B106" s="27">
        <f>COUNTIF(Article!$P$2:$AD$183,'Catégories principales'!A106)</f>
        <v>4</v>
      </c>
      <c r="C106" s="20" t="s">
        <v>1929</v>
      </c>
      <c r="D106" s="19">
        <f>COUNTIF(Article!$P$2:$AD$183,'Catégories principales'!C106)</f>
        <v>0</v>
      </c>
      <c r="E106" s="33">
        <f t="shared" si="25"/>
        <v>4</v>
      </c>
      <c r="F106" s="50"/>
      <c r="H106" s="103" t="s">
        <v>2990</v>
      </c>
      <c r="I106" s="57"/>
      <c r="J106" s="57"/>
      <c r="K106" s="57"/>
      <c r="L106" s="57"/>
      <c r="M106" s="57"/>
      <c r="N106" s="90"/>
    </row>
    <row r="107" spans="1:64" x14ac:dyDescent="0.25">
      <c r="A107" s="40" t="s">
        <v>1385</v>
      </c>
      <c r="B107" s="27">
        <f>COUNTIF(Article!$P$2:$AD$183,'Catégories principales'!A107)</f>
        <v>0</v>
      </c>
      <c r="C107" s="20" t="s">
        <v>1930</v>
      </c>
      <c r="D107" s="19">
        <f>COUNTIF(Article!$P$2:$AD$183,'Catégories principales'!C107)</f>
        <v>0</v>
      </c>
      <c r="E107" s="33">
        <f t="shared" si="25"/>
        <v>0</v>
      </c>
      <c r="F107" s="50"/>
      <c r="H107" s="103" t="s">
        <v>2991</v>
      </c>
      <c r="I107" s="57"/>
      <c r="J107" s="57"/>
      <c r="K107" s="57"/>
      <c r="L107" s="57"/>
      <c r="M107" s="57"/>
      <c r="N107" s="90"/>
    </row>
    <row r="108" spans="1:64" x14ac:dyDescent="0.25">
      <c r="A108" s="40" t="s">
        <v>1386</v>
      </c>
      <c r="B108" s="27">
        <f>COUNTIF(Article!$P$2:$AD$183,'Catégories principales'!A108)</f>
        <v>3</v>
      </c>
      <c r="C108" s="20" t="s">
        <v>1931</v>
      </c>
      <c r="D108" s="19">
        <f>COUNTIF(Article!$P$2:$AD$183,'Catégories principales'!C108)</f>
        <v>0</v>
      </c>
      <c r="E108" s="33">
        <f t="shared" si="25"/>
        <v>3</v>
      </c>
      <c r="F108" s="50"/>
      <c r="H108" s="103" t="s">
        <v>2992</v>
      </c>
      <c r="I108" s="57"/>
      <c r="J108" s="57"/>
      <c r="K108" s="57"/>
      <c r="L108" s="57"/>
      <c r="M108" s="57"/>
      <c r="N108" s="90"/>
    </row>
    <row r="109" spans="1:64" x14ac:dyDescent="0.25">
      <c r="A109" s="40" t="s">
        <v>1387</v>
      </c>
      <c r="B109" s="27">
        <f>COUNTIF(Article!$P$2:$AD$183,'Catégories principales'!A109)</f>
        <v>0</v>
      </c>
      <c r="C109" s="20" t="s">
        <v>1932</v>
      </c>
      <c r="D109" s="19">
        <f>COUNTIF(Article!$P$2:$AD$183,'Catégories principales'!C109)</f>
        <v>0</v>
      </c>
      <c r="E109" s="33">
        <f t="shared" si="25"/>
        <v>0</v>
      </c>
      <c r="F109" s="50">
        <f t="shared" ref="F109" si="27">SUM(E106:E109)</f>
        <v>7</v>
      </c>
      <c r="H109" s="103" t="s">
        <v>3046</v>
      </c>
      <c r="I109" s="57"/>
      <c r="J109" s="57"/>
      <c r="K109" s="57"/>
      <c r="L109" s="57"/>
      <c r="M109" s="57"/>
      <c r="N109" s="90"/>
    </row>
    <row r="110" spans="1:64" s="15" customFormat="1" x14ac:dyDescent="0.25">
      <c r="A110" s="38" t="s">
        <v>1388</v>
      </c>
      <c r="B110" s="24">
        <f>COUNTIF(Article!$P$2:$AD$183,'Catégories principales'!A110)</f>
        <v>0</v>
      </c>
      <c r="C110" s="23" t="s">
        <v>2009</v>
      </c>
      <c r="D110" s="22">
        <f>COUNTIF(Article!$P$2:$AD$183,'Catégories principales'!C110)</f>
        <v>0</v>
      </c>
      <c r="E110" s="32">
        <f t="shared" si="25"/>
        <v>0</v>
      </c>
      <c r="F110" s="49"/>
      <c r="G110" s="16"/>
      <c r="H110" s="103" t="s">
        <v>2993</v>
      </c>
      <c r="I110" s="57"/>
      <c r="J110" s="57"/>
      <c r="K110" s="57"/>
      <c r="L110" s="57"/>
      <c r="M110" s="57"/>
      <c r="N110" s="9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s="15" customFormat="1" x14ac:dyDescent="0.25">
      <c r="A111" s="38" t="s">
        <v>1389</v>
      </c>
      <c r="B111" s="24">
        <f>COUNTIF(Article!$P$2:$AD$183,'Catégories principales'!A111)</f>
        <v>0</v>
      </c>
      <c r="C111" s="23" t="s">
        <v>2010</v>
      </c>
      <c r="D111" s="22">
        <f>COUNTIF(Article!$P$2:$AD$183,'Catégories principales'!C111)</f>
        <v>0</v>
      </c>
      <c r="E111" s="32">
        <f t="shared" si="25"/>
        <v>0</v>
      </c>
      <c r="F111" s="49"/>
      <c r="G111" s="16"/>
      <c r="H111" s="103" t="s">
        <v>2994</v>
      </c>
      <c r="I111" s="57"/>
      <c r="J111" s="57"/>
      <c r="K111" s="57"/>
      <c r="L111" s="57"/>
      <c r="M111" s="57"/>
      <c r="N111" s="9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s="15" customFormat="1" x14ac:dyDescent="0.25">
      <c r="A112" s="38" t="s">
        <v>1390</v>
      </c>
      <c r="B112" s="24">
        <f>COUNTIF(Article!$P$2:$AD$183,'Catégories principales'!A112)</f>
        <v>0</v>
      </c>
      <c r="C112" s="23" t="s">
        <v>2011</v>
      </c>
      <c r="D112" s="22">
        <f>COUNTIF(Article!$P$2:$AD$183,'Catégories principales'!C112)</f>
        <v>0</v>
      </c>
      <c r="E112" s="32">
        <f t="shared" si="25"/>
        <v>0</v>
      </c>
      <c r="F112" s="49"/>
      <c r="G112" s="16"/>
      <c r="H112" s="103" t="s">
        <v>2995</v>
      </c>
      <c r="I112" s="57"/>
      <c r="J112" s="57"/>
      <c r="K112" s="57"/>
      <c r="L112" s="57"/>
      <c r="M112" s="57"/>
      <c r="N112" s="9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 spans="1:64" s="15" customFormat="1" x14ac:dyDescent="0.25">
      <c r="A113" s="38" t="s">
        <v>1391</v>
      </c>
      <c r="B113" s="24">
        <f>COUNTIF(Article!$P$2:$AD$183,'Catégories principales'!A113)</f>
        <v>0</v>
      </c>
      <c r="C113" s="23" t="s">
        <v>2012</v>
      </c>
      <c r="D113" s="22">
        <f>COUNTIF(Article!$P$2:$AD$183,'Catégories principales'!C113)</f>
        <v>0</v>
      </c>
      <c r="E113" s="32">
        <f t="shared" si="25"/>
        <v>0</v>
      </c>
      <c r="F113" s="49">
        <f t="shared" ref="F113" si="28">SUM(E110:E113)</f>
        <v>0</v>
      </c>
      <c r="G113" s="16"/>
      <c r="H113" s="103" t="s">
        <v>2996</v>
      </c>
      <c r="I113" s="57"/>
      <c r="J113" s="57"/>
      <c r="K113" s="57"/>
      <c r="L113" s="57"/>
      <c r="M113" s="57"/>
      <c r="N113" s="90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 spans="1:64" x14ac:dyDescent="0.25">
      <c r="A114" s="40" t="s">
        <v>1392</v>
      </c>
      <c r="B114" s="27">
        <f>COUNTIF(Article!$P$2:$AD$183,'Catégories principales'!A114)</f>
        <v>1</v>
      </c>
      <c r="C114" s="20" t="s">
        <v>2089</v>
      </c>
      <c r="D114" s="19">
        <f>COUNTIF(Article!$P$2:$AD$183,'Catégories principales'!C114)</f>
        <v>0</v>
      </c>
      <c r="E114" s="33">
        <f t="shared" si="25"/>
        <v>1</v>
      </c>
      <c r="F114" s="50"/>
      <c r="H114" s="103" t="s">
        <v>2997</v>
      </c>
      <c r="I114" s="57"/>
      <c r="J114" s="57"/>
      <c r="K114" s="57"/>
      <c r="L114" s="57"/>
      <c r="M114" s="57"/>
      <c r="N114" s="90"/>
    </row>
    <row r="115" spans="1:64" x14ac:dyDescent="0.25">
      <c r="A115" s="40" t="s">
        <v>1393</v>
      </c>
      <c r="B115" s="27">
        <f>COUNTIF(Article!$P$2:$AD$183,'Catégories principales'!A115)</f>
        <v>0</v>
      </c>
      <c r="C115" s="20" t="s">
        <v>2090</v>
      </c>
      <c r="D115" s="19">
        <f>COUNTIF(Article!$P$2:$AD$183,'Catégories principales'!C115)</f>
        <v>0</v>
      </c>
      <c r="E115" s="33">
        <f t="shared" si="25"/>
        <v>0</v>
      </c>
      <c r="F115" s="50"/>
      <c r="H115" s="103" t="s">
        <v>2998</v>
      </c>
      <c r="I115" s="57"/>
      <c r="J115" s="57"/>
      <c r="K115" s="57"/>
      <c r="L115" s="57"/>
      <c r="M115" s="57"/>
      <c r="N115" s="90"/>
    </row>
    <row r="116" spans="1:64" x14ac:dyDescent="0.25">
      <c r="A116" s="40" t="s">
        <v>1394</v>
      </c>
      <c r="B116" s="27">
        <f>COUNTIF(Article!$P$2:$AD$183,'Catégories principales'!A116)</f>
        <v>1</v>
      </c>
      <c r="C116" s="20" t="s">
        <v>2091</v>
      </c>
      <c r="D116" s="19">
        <f>COUNTIF(Article!$P$2:$AD$183,'Catégories principales'!C116)</f>
        <v>0</v>
      </c>
      <c r="E116" s="33">
        <f t="shared" si="25"/>
        <v>1</v>
      </c>
      <c r="F116" s="50"/>
      <c r="H116" s="103" t="s">
        <v>2999</v>
      </c>
      <c r="I116" s="57"/>
      <c r="J116" s="57"/>
      <c r="K116" s="57"/>
      <c r="L116" s="57"/>
      <c r="M116" s="57"/>
      <c r="N116" s="90"/>
    </row>
    <row r="117" spans="1:64" x14ac:dyDescent="0.25">
      <c r="A117" s="40" t="s">
        <v>1395</v>
      </c>
      <c r="B117" s="27">
        <f>COUNTIF(Article!$P$2:$AD$183,'Catégories principales'!A117)</f>
        <v>1</v>
      </c>
      <c r="C117" s="20" t="s">
        <v>2092</v>
      </c>
      <c r="D117" s="19">
        <f>COUNTIF(Article!$P$2:$AD$183,'Catégories principales'!C117)</f>
        <v>0</v>
      </c>
      <c r="E117" s="33">
        <f t="shared" si="25"/>
        <v>1</v>
      </c>
      <c r="F117" s="50">
        <f t="shared" ref="F117" si="29">SUM(E114:E117)</f>
        <v>3</v>
      </c>
      <c r="H117" s="103" t="s">
        <v>3000</v>
      </c>
      <c r="I117" s="57"/>
      <c r="J117" s="57"/>
      <c r="K117" s="57"/>
      <c r="L117" s="57"/>
      <c r="M117" s="57"/>
      <c r="N117" s="90"/>
    </row>
    <row r="118" spans="1:64" s="15" customFormat="1" x14ac:dyDescent="0.25">
      <c r="A118" s="38" t="s">
        <v>1396</v>
      </c>
      <c r="B118" s="24">
        <f>COUNTIF(Article!$P$2:$AD$183,'Catégories principales'!A118)</f>
        <v>0</v>
      </c>
      <c r="C118" s="23" t="s">
        <v>2169</v>
      </c>
      <c r="D118" s="22">
        <f>COUNTIF(Article!$P$2:$AD$183,'Catégories principales'!C118)</f>
        <v>0</v>
      </c>
      <c r="E118" s="32">
        <f t="shared" si="25"/>
        <v>0</v>
      </c>
      <c r="F118" s="49"/>
      <c r="G118" s="16"/>
      <c r="H118" s="103" t="s">
        <v>3001</v>
      </c>
      <c r="I118" s="57"/>
      <c r="J118" s="57"/>
      <c r="K118" s="57"/>
      <c r="L118" s="57"/>
      <c r="M118" s="57"/>
      <c r="N118" s="90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s="15" customFormat="1" x14ac:dyDescent="0.25">
      <c r="A119" s="38" t="s">
        <v>1397</v>
      </c>
      <c r="B119" s="24">
        <f>COUNTIF(Article!$P$2:$AD$183,'Catégories principales'!A119)</f>
        <v>0</v>
      </c>
      <c r="C119" s="23" t="s">
        <v>2170</v>
      </c>
      <c r="D119" s="22">
        <f>COUNTIF(Article!$P$2:$AD$183,'Catégories principales'!C119)</f>
        <v>0</v>
      </c>
      <c r="E119" s="32">
        <f t="shared" si="25"/>
        <v>0</v>
      </c>
      <c r="F119" s="49"/>
      <c r="G119" s="16"/>
      <c r="H119" s="103" t="s">
        <v>3002</v>
      </c>
      <c r="I119" s="57"/>
      <c r="J119" s="57"/>
      <c r="K119" s="57"/>
      <c r="L119" s="57"/>
      <c r="M119" s="57"/>
      <c r="N119" s="90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 spans="1:64" s="15" customFormat="1" x14ac:dyDescent="0.25">
      <c r="A120" s="38" t="s">
        <v>1398</v>
      </c>
      <c r="B120" s="24">
        <f>COUNTIF(Article!$P$2:$AD$183,'Catégories principales'!A120)</f>
        <v>2</v>
      </c>
      <c r="C120" s="23" t="s">
        <v>2171</v>
      </c>
      <c r="D120" s="22">
        <f>COUNTIF(Article!$P$2:$AD$183,'Catégories principales'!C120)</f>
        <v>0</v>
      </c>
      <c r="E120" s="32">
        <f t="shared" si="25"/>
        <v>2</v>
      </c>
      <c r="F120" s="49"/>
      <c r="G120" s="16"/>
      <c r="H120" s="103" t="s">
        <v>3003</v>
      </c>
      <c r="I120" s="57"/>
      <c r="J120" s="57"/>
      <c r="K120" s="57"/>
      <c r="L120" s="57"/>
      <c r="M120" s="57"/>
      <c r="N120" s="90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1" spans="1:64" s="15" customFormat="1" x14ac:dyDescent="0.25">
      <c r="A121" s="38" t="s">
        <v>1399</v>
      </c>
      <c r="B121" s="24">
        <f>COUNTIF(Article!$P$2:$AD$183,'Catégories principales'!A121)</f>
        <v>1</v>
      </c>
      <c r="C121" s="23" t="s">
        <v>2172</v>
      </c>
      <c r="D121" s="22">
        <f>COUNTIF(Article!$P$2:$AD$183,'Catégories principales'!C121)</f>
        <v>0</v>
      </c>
      <c r="E121" s="32">
        <f t="shared" si="25"/>
        <v>1</v>
      </c>
      <c r="F121" s="49">
        <f t="shared" ref="F121" si="30">SUM(E118:E121)</f>
        <v>3</v>
      </c>
      <c r="G121" s="16"/>
      <c r="H121" s="103" t="s">
        <v>3004</v>
      </c>
      <c r="I121" s="57"/>
      <c r="J121" s="57"/>
      <c r="K121" s="57"/>
      <c r="L121" s="57"/>
      <c r="M121" s="57"/>
      <c r="N121" s="90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spans="1:64" x14ac:dyDescent="0.25">
      <c r="A122" s="40" t="s">
        <v>1400</v>
      </c>
      <c r="B122" s="27">
        <f>COUNTIF(Article!$P$2:$AD$183,'Catégories principales'!A122)</f>
        <v>0</v>
      </c>
      <c r="C122" s="20" t="s">
        <v>2249</v>
      </c>
      <c r="D122" s="19">
        <f>COUNTIF(Article!$P$2:$AD$183,'Catégories principales'!C122)</f>
        <v>0</v>
      </c>
      <c r="E122" s="33">
        <f t="shared" si="25"/>
        <v>0</v>
      </c>
      <c r="F122" s="50"/>
      <c r="H122" s="103" t="s">
        <v>3005</v>
      </c>
      <c r="I122" s="57"/>
      <c r="J122" s="57"/>
      <c r="K122" s="57"/>
      <c r="L122" s="57"/>
      <c r="M122" s="57"/>
      <c r="N122" s="90"/>
    </row>
    <row r="123" spans="1:64" x14ac:dyDescent="0.25">
      <c r="A123" s="40" t="s">
        <v>1401</v>
      </c>
      <c r="B123" s="27">
        <f>COUNTIF(Article!$P$2:$AD$183,'Catégories principales'!A123)</f>
        <v>0</v>
      </c>
      <c r="C123" s="20" t="s">
        <v>2250</v>
      </c>
      <c r="D123" s="19">
        <f>COUNTIF(Article!$P$2:$AD$183,'Catégories principales'!C123)</f>
        <v>0</v>
      </c>
      <c r="E123" s="33">
        <f t="shared" si="25"/>
        <v>0</v>
      </c>
      <c r="F123" s="50"/>
      <c r="H123" s="103" t="s">
        <v>3006</v>
      </c>
      <c r="I123" s="57"/>
      <c r="J123" s="57"/>
      <c r="K123" s="57"/>
      <c r="L123" s="57"/>
      <c r="M123" s="57"/>
      <c r="N123" s="90"/>
    </row>
    <row r="124" spans="1:64" x14ac:dyDescent="0.25">
      <c r="A124" s="40" t="s">
        <v>1402</v>
      </c>
      <c r="B124" s="27">
        <f>COUNTIF(Article!$P$2:$AD$183,'Catégories principales'!A124)</f>
        <v>1</v>
      </c>
      <c r="C124" s="20" t="s">
        <v>2251</v>
      </c>
      <c r="D124" s="19">
        <f>COUNTIF(Article!$P$2:$AD$183,'Catégories principales'!C124)</f>
        <v>0</v>
      </c>
      <c r="E124" s="33">
        <f t="shared" si="25"/>
        <v>1</v>
      </c>
      <c r="F124" s="50"/>
      <c r="H124" s="103" t="s">
        <v>3007</v>
      </c>
      <c r="I124" s="57"/>
      <c r="J124" s="57"/>
      <c r="K124" s="57"/>
      <c r="L124" s="57"/>
      <c r="M124" s="57"/>
      <c r="N124" s="90"/>
    </row>
    <row r="125" spans="1:64" ht="15.75" thickBot="1" x14ac:dyDescent="0.3">
      <c r="A125" s="40" t="s">
        <v>1403</v>
      </c>
      <c r="B125" s="27">
        <f>COUNTIF(Article!$P$2:$AD$183,'Catégories principales'!A125)</f>
        <v>0</v>
      </c>
      <c r="C125" s="20" t="s">
        <v>2252</v>
      </c>
      <c r="D125" s="19">
        <f>COUNTIF(Article!$P$2:$AD$183,'Catégories principales'!C125)</f>
        <v>0</v>
      </c>
      <c r="E125" s="33">
        <f t="shared" si="25"/>
        <v>0</v>
      </c>
      <c r="F125" s="50">
        <f t="shared" ref="F125" si="31">SUM(E122:E125)</f>
        <v>1</v>
      </c>
      <c r="H125" s="106" t="s">
        <v>3008</v>
      </c>
      <c r="I125" s="85"/>
      <c r="J125" s="85"/>
      <c r="K125" s="85"/>
      <c r="L125" s="85"/>
      <c r="M125" s="85"/>
      <c r="N125" s="91"/>
    </row>
    <row r="126" spans="1:64" s="15" customFormat="1" x14ac:dyDescent="0.25">
      <c r="A126" s="38" t="s">
        <v>1404</v>
      </c>
      <c r="B126" s="24">
        <f>COUNTIF(Article!$P$2:$AD$183,'Catégories principales'!A126)</f>
        <v>1</v>
      </c>
      <c r="C126" s="23" t="s">
        <v>2329</v>
      </c>
      <c r="D126" s="22">
        <f>COUNTIF(Article!$P$2:$AD$183,'Catégories principales'!C126)</f>
        <v>0</v>
      </c>
      <c r="E126" s="32">
        <f t="shared" si="25"/>
        <v>1</v>
      </c>
      <c r="F126" s="49"/>
      <c r="G126" s="16"/>
      <c r="H126" s="58"/>
      <c r="I126" s="59"/>
      <c r="J126" s="59"/>
      <c r="K126" s="59"/>
      <c r="L126" s="59"/>
      <c r="M126" s="59"/>
      <c r="N126" s="59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</row>
    <row r="127" spans="1:64" s="15" customFormat="1" x14ac:dyDescent="0.25">
      <c r="A127" s="38" t="s">
        <v>1405</v>
      </c>
      <c r="B127" s="24">
        <f>COUNTIF(Article!$P$2:$AD$183,'Catégories principales'!A127)</f>
        <v>2</v>
      </c>
      <c r="C127" s="23" t="s">
        <v>2330</v>
      </c>
      <c r="D127" s="22">
        <f>COUNTIF(Article!$P$2:$AD$183,'Catégories principales'!C127)</f>
        <v>0</v>
      </c>
      <c r="E127" s="32">
        <f t="shared" si="25"/>
        <v>2</v>
      </c>
      <c r="F127" s="49"/>
      <c r="G127" s="16"/>
      <c r="H127" s="58"/>
      <c r="I127" s="59"/>
      <c r="J127" s="59"/>
      <c r="K127" s="59"/>
      <c r="L127" s="59"/>
      <c r="M127" s="59"/>
      <c r="N127" s="59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</row>
    <row r="128" spans="1:64" s="15" customFormat="1" x14ac:dyDescent="0.25">
      <c r="A128" s="38" t="s">
        <v>1406</v>
      </c>
      <c r="B128" s="24">
        <f>COUNTIF(Article!$P$2:$AD$183,'Catégories principales'!A128)</f>
        <v>3</v>
      </c>
      <c r="C128" s="23" t="s">
        <v>2331</v>
      </c>
      <c r="D128" s="22">
        <f>COUNTIF(Article!$P$2:$AD$183,'Catégories principales'!C128)</f>
        <v>0</v>
      </c>
      <c r="E128" s="32">
        <f t="shared" si="25"/>
        <v>3</v>
      </c>
      <c r="F128" s="49"/>
      <c r="G128" s="16"/>
      <c r="H128" s="58"/>
      <c r="I128" s="59"/>
      <c r="J128" s="59"/>
      <c r="K128" s="59"/>
      <c r="L128" s="59"/>
      <c r="M128" s="59"/>
      <c r="N128" s="59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</row>
    <row r="129" spans="1:64" s="15" customFormat="1" x14ac:dyDescent="0.25">
      <c r="A129" s="38" t="s">
        <v>1407</v>
      </c>
      <c r="B129" s="24">
        <f>COUNTIF(Article!$P$2:$AD$183,'Catégories principales'!A129)</f>
        <v>0</v>
      </c>
      <c r="C129" s="23" t="s">
        <v>2332</v>
      </c>
      <c r="D129" s="22">
        <f>COUNTIF(Article!$P$2:$AD$183,'Catégories principales'!C129)</f>
        <v>0</v>
      </c>
      <c r="E129" s="32">
        <f t="shared" si="25"/>
        <v>0</v>
      </c>
      <c r="F129" s="49">
        <f t="shared" ref="F129" si="32">SUM(E126:E129)</f>
        <v>6</v>
      </c>
      <c r="G129" s="16"/>
      <c r="H129" s="58"/>
      <c r="I129" s="59"/>
      <c r="J129" s="59"/>
      <c r="K129" s="59"/>
      <c r="L129" s="59"/>
      <c r="M129" s="59"/>
      <c r="N129" s="59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</row>
    <row r="130" spans="1:64" x14ac:dyDescent="0.25">
      <c r="A130" s="40" t="s">
        <v>1408</v>
      </c>
      <c r="B130" s="27">
        <f>COUNTIF(Article!$P$2:$AD$183,'Catégories principales'!A130)</f>
        <v>6</v>
      </c>
      <c r="C130" s="20" t="s">
        <v>2409</v>
      </c>
      <c r="D130" s="19">
        <f>COUNTIF(Article!$P$2:$AD$183,'Catégories principales'!C130)</f>
        <v>0</v>
      </c>
      <c r="E130" s="33">
        <f t="shared" si="25"/>
        <v>6</v>
      </c>
      <c r="F130" s="50"/>
    </row>
    <row r="131" spans="1:64" x14ac:dyDescent="0.25">
      <c r="A131" s="40" t="s">
        <v>1409</v>
      </c>
      <c r="B131" s="27">
        <f>COUNTIF(Article!$P$2:$AD$183,'Catégories principales'!A131)</f>
        <v>0</v>
      </c>
      <c r="C131" s="20" t="s">
        <v>2410</v>
      </c>
      <c r="D131" s="19">
        <f>COUNTIF(Article!$P$2:$AD$183,'Catégories principales'!C131)</f>
        <v>0</v>
      </c>
      <c r="E131" s="33">
        <f t="shared" si="25"/>
        <v>0</v>
      </c>
      <c r="F131" s="50"/>
    </row>
    <row r="132" spans="1:64" x14ac:dyDescent="0.25">
      <c r="A132" s="40" t="s">
        <v>1410</v>
      </c>
      <c r="B132" s="27">
        <f>COUNTIF(Article!$P$2:$AD$183,'Catégories principales'!A132)</f>
        <v>5</v>
      </c>
      <c r="C132" s="20" t="s">
        <v>2411</v>
      </c>
      <c r="D132" s="19">
        <f>COUNTIF(Article!$P$2:$AD$183,'Catégories principales'!C132)</f>
        <v>0</v>
      </c>
      <c r="E132" s="33">
        <f t="shared" si="25"/>
        <v>5</v>
      </c>
      <c r="F132" s="50"/>
    </row>
    <row r="133" spans="1:64" x14ac:dyDescent="0.25">
      <c r="A133" s="40" t="s">
        <v>1411</v>
      </c>
      <c r="B133" s="27">
        <f>COUNTIF(Article!$P$2:$AD$183,'Catégories principales'!A133)</f>
        <v>3</v>
      </c>
      <c r="C133" s="20" t="s">
        <v>2412</v>
      </c>
      <c r="D133" s="19">
        <f>COUNTIF(Article!$P$2:$AD$183,'Catégories principales'!C133)</f>
        <v>0</v>
      </c>
      <c r="E133" s="33">
        <f t="shared" si="25"/>
        <v>3</v>
      </c>
      <c r="F133" s="50">
        <f t="shared" ref="F133" si="33">SUM(E130:E133)</f>
        <v>14</v>
      </c>
    </row>
    <row r="134" spans="1:64" s="15" customFormat="1" x14ac:dyDescent="0.25">
      <c r="A134" s="38" t="s">
        <v>1448</v>
      </c>
      <c r="B134" s="24">
        <f>COUNTIF(Article!$P$2:$AD$183,'Catégories principales'!A134)</f>
        <v>0</v>
      </c>
      <c r="C134" s="23" t="s">
        <v>2486</v>
      </c>
      <c r="D134" s="22">
        <f>COUNTIF(Article!$P$2:$AD$183,'Catégories principales'!C134)</f>
        <v>0</v>
      </c>
      <c r="E134" s="32">
        <f t="shared" si="25"/>
        <v>0</v>
      </c>
      <c r="F134" s="49"/>
      <c r="G134" s="16"/>
      <c r="H134" s="58"/>
      <c r="I134" s="59"/>
      <c r="J134" s="59"/>
      <c r="K134" s="59"/>
      <c r="L134" s="59"/>
      <c r="M134" s="59"/>
      <c r="N134" s="59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spans="1:64" s="15" customFormat="1" x14ac:dyDescent="0.25">
      <c r="A135" s="38" t="s">
        <v>1449</v>
      </c>
      <c r="B135" s="24">
        <f>COUNTIF(Article!$P$2:$AD$183,'Catégories principales'!A135)</f>
        <v>0</v>
      </c>
      <c r="C135" s="23" t="s">
        <v>2487</v>
      </c>
      <c r="D135" s="22">
        <f>COUNTIF(Article!$P$2:$AD$183,'Catégories principales'!C135)</f>
        <v>0</v>
      </c>
      <c r="E135" s="32">
        <f t="shared" si="25"/>
        <v>0</v>
      </c>
      <c r="F135" s="49"/>
      <c r="G135" s="16"/>
      <c r="H135" s="58"/>
      <c r="I135" s="59"/>
      <c r="J135" s="59"/>
      <c r="K135" s="59"/>
      <c r="L135" s="59"/>
      <c r="M135" s="59"/>
      <c r="N135" s="59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 spans="1:64" s="15" customFormat="1" x14ac:dyDescent="0.25">
      <c r="A136" s="38" t="s">
        <v>1450</v>
      </c>
      <c r="B136" s="24">
        <f>COUNTIF(Article!$P$2:$AD$183,'Catégories principales'!A136)</f>
        <v>0</v>
      </c>
      <c r="C136" s="23" t="s">
        <v>2488</v>
      </c>
      <c r="D136" s="22">
        <f>COUNTIF(Article!$P$2:$AD$183,'Catégories principales'!C136)</f>
        <v>0</v>
      </c>
      <c r="E136" s="32">
        <f t="shared" si="25"/>
        <v>0</v>
      </c>
      <c r="F136" s="49"/>
      <c r="G136" s="16"/>
      <c r="H136" s="58"/>
      <c r="I136" s="59"/>
      <c r="J136" s="59"/>
      <c r="K136" s="59"/>
      <c r="L136" s="59"/>
      <c r="M136" s="59"/>
      <c r="N136" s="59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</row>
    <row r="137" spans="1:64" s="15" customFormat="1" x14ac:dyDescent="0.25">
      <c r="A137" s="38" t="s">
        <v>1451</v>
      </c>
      <c r="B137" s="24">
        <f>COUNTIF(Article!$P$2:$AD$183,'Catégories principales'!A137)</f>
        <v>0</v>
      </c>
      <c r="C137" s="23" t="s">
        <v>2489</v>
      </c>
      <c r="D137" s="22">
        <f>COUNTIF(Article!$P$2:$AD$183,'Catégories principales'!C137)</f>
        <v>0</v>
      </c>
      <c r="E137" s="32">
        <f t="shared" si="25"/>
        <v>0</v>
      </c>
      <c r="F137" s="49">
        <f t="shared" ref="F137" si="34">SUM(E134:E137)</f>
        <v>0</v>
      </c>
      <c r="G137" s="16"/>
      <c r="H137" s="58"/>
      <c r="I137" s="59"/>
      <c r="J137" s="59"/>
      <c r="K137" s="59"/>
      <c r="L137" s="59"/>
      <c r="M137" s="59"/>
      <c r="N137" s="59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</row>
    <row r="138" spans="1:64" x14ac:dyDescent="0.25">
      <c r="A138" s="40" t="s">
        <v>1412</v>
      </c>
      <c r="B138" s="27">
        <f>COUNTIF(Article!$P$2:$AD$183,'Catégories principales'!A138)</f>
        <v>0</v>
      </c>
      <c r="C138" s="20" t="s">
        <v>1773</v>
      </c>
      <c r="D138" s="19">
        <f>COUNTIF(Article!$P$2:$AD$183,'Catégories principales'!C138)</f>
        <v>0</v>
      </c>
      <c r="E138" s="33">
        <f t="shared" si="25"/>
        <v>0</v>
      </c>
      <c r="F138" s="50"/>
    </row>
    <row r="139" spans="1:64" x14ac:dyDescent="0.25">
      <c r="A139" s="40" t="s">
        <v>1413</v>
      </c>
      <c r="B139" s="27">
        <f>COUNTIF(Article!$P$2:$AD$183,'Catégories principales'!A139)</f>
        <v>1</v>
      </c>
      <c r="C139" s="20" t="s">
        <v>1774</v>
      </c>
      <c r="D139" s="19">
        <f>COUNTIF(Article!$P$2:$AD$183,'Catégories principales'!C139)</f>
        <v>0</v>
      </c>
      <c r="E139" s="33">
        <f t="shared" si="25"/>
        <v>1</v>
      </c>
      <c r="F139" s="50"/>
    </row>
    <row r="140" spans="1:64" x14ac:dyDescent="0.25">
      <c r="A140" s="40" t="s">
        <v>1414</v>
      </c>
      <c r="B140" s="27">
        <f>COUNTIF(Article!$P$2:$AD$183,'Catégories principales'!A140)</f>
        <v>0</v>
      </c>
      <c r="C140" s="20" t="s">
        <v>1775</v>
      </c>
      <c r="D140" s="19">
        <f>COUNTIF(Article!$P$2:$AD$183,'Catégories principales'!C140)</f>
        <v>0</v>
      </c>
      <c r="E140" s="33">
        <f t="shared" si="25"/>
        <v>0</v>
      </c>
      <c r="F140" s="50"/>
    </row>
    <row r="141" spans="1:64" x14ac:dyDescent="0.25">
      <c r="A141" s="40" t="s">
        <v>1415</v>
      </c>
      <c r="B141" s="27">
        <f>COUNTIF(Article!$P$2:$AD$183,'Catégories principales'!A141)</f>
        <v>0</v>
      </c>
      <c r="C141" s="20" t="s">
        <v>1776</v>
      </c>
      <c r="D141" s="19">
        <f>COUNTIF(Article!$P$2:$AD$183,'Catégories principales'!C141)</f>
        <v>0</v>
      </c>
      <c r="E141" s="33">
        <f t="shared" si="25"/>
        <v>0</v>
      </c>
      <c r="F141" s="50">
        <f t="shared" ref="F141" si="35">SUM(E138:E141)</f>
        <v>1</v>
      </c>
    </row>
    <row r="142" spans="1:64" s="15" customFormat="1" x14ac:dyDescent="0.25">
      <c r="A142" s="38" t="s">
        <v>1416</v>
      </c>
      <c r="B142" s="24">
        <f>COUNTIF(Article!$P$2:$AD$183,'Catégories principales'!A142)</f>
        <v>0</v>
      </c>
      <c r="C142" s="23" t="s">
        <v>2570</v>
      </c>
      <c r="D142" s="22">
        <f>COUNTIF(Article!$P$2:$AD$183,'Catégories principales'!C142)</f>
        <v>0</v>
      </c>
      <c r="E142" s="32">
        <f t="shared" si="25"/>
        <v>0</v>
      </c>
      <c r="F142" s="49"/>
      <c r="G142" s="16"/>
      <c r="H142" s="58"/>
      <c r="I142" s="59"/>
      <c r="J142" s="59"/>
      <c r="K142" s="59"/>
      <c r="L142" s="59"/>
      <c r="M142" s="59"/>
      <c r="N142" s="59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</row>
    <row r="143" spans="1:64" s="15" customFormat="1" x14ac:dyDescent="0.25">
      <c r="A143" s="38" t="s">
        <v>1417</v>
      </c>
      <c r="B143" s="24">
        <f>COUNTIF(Article!$P$2:$AD$183,'Catégories principales'!A143)</f>
        <v>0</v>
      </c>
      <c r="C143" s="23" t="s">
        <v>2571</v>
      </c>
      <c r="D143" s="22">
        <f>COUNTIF(Article!$P$2:$AD$183,'Catégories principales'!C143)</f>
        <v>0</v>
      </c>
      <c r="E143" s="32">
        <f t="shared" si="25"/>
        <v>0</v>
      </c>
      <c r="F143" s="49"/>
      <c r="G143" s="16"/>
      <c r="H143" s="58"/>
      <c r="I143" s="59"/>
      <c r="J143" s="59"/>
      <c r="K143" s="59"/>
      <c r="L143" s="59"/>
      <c r="M143" s="59"/>
      <c r="N143" s="59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</row>
    <row r="144" spans="1:64" s="15" customFormat="1" x14ac:dyDescent="0.25">
      <c r="A144" s="38" t="s">
        <v>1418</v>
      </c>
      <c r="B144" s="24">
        <f>COUNTIF(Article!$P$2:$AD$183,'Catégories principales'!A144)</f>
        <v>0</v>
      </c>
      <c r="C144" s="23" t="s">
        <v>2572</v>
      </c>
      <c r="D144" s="22">
        <f>COUNTIF(Article!$P$2:$AD$183,'Catégories principales'!C144)</f>
        <v>0</v>
      </c>
      <c r="E144" s="32">
        <f t="shared" si="25"/>
        <v>0</v>
      </c>
      <c r="F144" s="49"/>
      <c r="G144" s="16"/>
      <c r="H144" s="58"/>
      <c r="I144" s="59"/>
      <c r="J144" s="59"/>
      <c r="K144" s="59"/>
      <c r="L144" s="59"/>
      <c r="M144" s="59"/>
      <c r="N144" s="59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</row>
    <row r="145" spans="1:64" s="15" customFormat="1" x14ac:dyDescent="0.25">
      <c r="A145" s="38" t="s">
        <v>1419</v>
      </c>
      <c r="B145" s="24">
        <f>COUNTIF(Article!$P$2:$AD$183,'Catégories principales'!A145)</f>
        <v>0</v>
      </c>
      <c r="C145" s="23" t="s">
        <v>2573</v>
      </c>
      <c r="D145" s="22">
        <f>COUNTIF(Article!$P$2:$AD$183,'Catégories principales'!C145)</f>
        <v>0</v>
      </c>
      <c r="E145" s="32">
        <f t="shared" si="25"/>
        <v>0</v>
      </c>
      <c r="F145" s="49">
        <f t="shared" ref="F145" si="36">SUM(E142:E145)</f>
        <v>0</v>
      </c>
      <c r="G145" s="16"/>
      <c r="H145" s="58"/>
      <c r="I145" s="59"/>
      <c r="J145" s="59"/>
      <c r="K145" s="59"/>
      <c r="L145" s="59"/>
      <c r="M145" s="59"/>
      <c r="N145" s="59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</row>
    <row r="146" spans="1:64" x14ac:dyDescent="0.25">
      <c r="A146" s="40" t="s">
        <v>1420</v>
      </c>
      <c r="B146" s="27">
        <f>COUNTIF(Article!$P$2:$AD$183,'Catégories principales'!A146)</f>
        <v>9</v>
      </c>
      <c r="C146" s="20" t="s">
        <v>2650</v>
      </c>
      <c r="D146" s="19">
        <f>COUNTIF(Article!$P$2:$AD$183,'Catégories principales'!C146)</f>
        <v>0</v>
      </c>
      <c r="E146" s="33">
        <f t="shared" si="25"/>
        <v>9</v>
      </c>
      <c r="F146" s="50"/>
    </row>
    <row r="147" spans="1:64" x14ac:dyDescent="0.25">
      <c r="A147" s="40" t="s">
        <v>1421</v>
      </c>
      <c r="B147" s="27">
        <f>COUNTIF(Article!$P$2:$AD$183,'Catégories principales'!A147)</f>
        <v>3</v>
      </c>
      <c r="C147" s="20" t="s">
        <v>2651</v>
      </c>
      <c r="D147" s="19">
        <f>COUNTIF(Article!$P$2:$AD$183,'Catégories principales'!C147)</f>
        <v>0</v>
      </c>
      <c r="E147" s="33">
        <f t="shared" si="25"/>
        <v>3</v>
      </c>
      <c r="F147" s="50"/>
    </row>
    <row r="148" spans="1:64" x14ac:dyDescent="0.25">
      <c r="A148" s="40" t="s">
        <v>1422</v>
      </c>
      <c r="B148" s="27">
        <f>COUNTIF(Article!$P$2:$AD$183,'Catégories principales'!A148)</f>
        <v>0</v>
      </c>
      <c r="C148" s="20" t="s">
        <v>2652</v>
      </c>
      <c r="D148" s="19">
        <f>COUNTIF(Article!$P$2:$AD$183,'Catégories principales'!C148)</f>
        <v>0</v>
      </c>
      <c r="E148" s="33">
        <f t="shared" si="25"/>
        <v>0</v>
      </c>
      <c r="F148" s="50"/>
    </row>
    <row r="149" spans="1:64" x14ac:dyDescent="0.25">
      <c r="A149" s="40" t="s">
        <v>1423</v>
      </c>
      <c r="B149" s="27">
        <f>COUNTIF(Article!$P$2:$AD$183,'Catégories principales'!A149)</f>
        <v>0</v>
      </c>
      <c r="C149" s="20" t="s">
        <v>2653</v>
      </c>
      <c r="D149" s="19">
        <f>COUNTIF(Article!$P$2:$AD$183,'Catégories principales'!C149)</f>
        <v>0</v>
      </c>
      <c r="E149" s="33">
        <f t="shared" si="25"/>
        <v>0</v>
      </c>
      <c r="F149" s="50">
        <f t="shared" ref="F149" si="37">SUM(E146:E149)</f>
        <v>12</v>
      </c>
    </row>
    <row r="150" spans="1:64" s="15" customFormat="1" x14ac:dyDescent="0.25">
      <c r="A150" s="38" t="s">
        <v>1424</v>
      </c>
      <c r="B150" s="24">
        <f>COUNTIF(Article!$P$2:$AD$183,'Catégories principales'!A150)</f>
        <v>2</v>
      </c>
      <c r="C150" s="23" t="s">
        <v>2730</v>
      </c>
      <c r="D150" s="22">
        <f>COUNTIF(Article!$P$2:$AD$183,'Catégories principales'!C150)</f>
        <v>0</v>
      </c>
      <c r="E150" s="32">
        <f t="shared" si="25"/>
        <v>2</v>
      </c>
      <c r="F150" s="49"/>
      <c r="G150" s="16"/>
      <c r="H150" s="58"/>
      <c r="I150" s="59"/>
      <c r="J150" s="59"/>
      <c r="K150" s="59"/>
      <c r="L150" s="59"/>
      <c r="M150" s="59"/>
      <c r="N150" s="5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</row>
    <row r="151" spans="1:64" s="15" customFormat="1" x14ac:dyDescent="0.25">
      <c r="A151" s="38" t="s">
        <v>1425</v>
      </c>
      <c r="B151" s="24">
        <f>COUNTIF(Article!$P$2:$AD$183,'Catégories principales'!A151)</f>
        <v>0</v>
      </c>
      <c r="C151" s="23" t="s">
        <v>2731</v>
      </c>
      <c r="D151" s="22">
        <f>COUNTIF(Article!$P$2:$AD$183,'Catégories principales'!C151)</f>
        <v>0</v>
      </c>
      <c r="E151" s="32">
        <f t="shared" si="25"/>
        <v>0</v>
      </c>
      <c r="F151" s="49"/>
      <c r="G151" s="16"/>
      <c r="H151" s="58"/>
      <c r="I151" s="59"/>
      <c r="J151" s="59"/>
      <c r="K151" s="59"/>
      <c r="L151" s="59"/>
      <c r="M151" s="59"/>
      <c r="N151" s="5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</row>
    <row r="152" spans="1:64" s="15" customFormat="1" x14ac:dyDescent="0.25">
      <c r="A152" s="38" t="s">
        <v>1426</v>
      </c>
      <c r="B152" s="24">
        <f>COUNTIF(Article!$P$2:$AD$183,'Catégories principales'!A152)</f>
        <v>1</v>
      </c>
      <c r="C152" s="23" t="s">
        <v>2732</v>
      </c>
      <c r="D152" s="22">
        <f>COUNTIF(Article!$P$2:$AD$183,'Catégories principales'!C152)</f>
        <v>0</v>
      </c>
      <c r="E152" s="32">
        <f t="shared" si="25"/>
        <v>1</v>
      </c>
      <c r="F152" s="49"/>
      <c r="G152" s="16"/>
      <c r="H152" s="58"/>
      <c r="I152" s="59"/>
      <c r="J152" s="59"/>
      <c r="K152" s="59"/>
      <c r="L152" s="59"/>
      <c r="M152" s="59"/>
      <c r="N152" s="5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</row>
    <row r="153" spans="1:64" s="15" customFormat="1" x14ac:dyDescent="0.25">
      <c r="A153" s="38" t="s">
        <v>1427</v>
      </c>
      <c r="B153" s="24">
        <f>COUNTIF(Article!$P$2:$AD$183,'Catégories principales'!A153)</f>
        <v>0</v>
      </c>
      <c r="C153" s="23" t="s">
        <v>2733</v>
      </c>
      <c r="D153" s="22">
        <f>COUNTIF(Article!$P$2:$AD$183,'Catégories principales'!C153)</f>
        <v>0</v>
      </c>
      <c r="E153" s="32">
        <f t="shared" si="25"/>
        <v>0</v>
      </c>
      <c r="F153" s="49">
        <f t="shared" ref="F153" si="38">SUM(E150:E153)</f>
        <v>3</v>
      </c>
      <c r="G153" s="16"/>
      <c r="H153" s="58"/>
      <c r="I153" s="59"/>
      <c r="J153" s="59"/>
      <c r="K153" s="59"/>
      <c r="L153" s="59"/>
      <c r="M153" s="59"/>
      <c r="N153" s="5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  <row r="154" spans="1:64" x14ac:dyDescent="0.25">
      <c r="A154" s="40" t="s">
        <v>1428</v>
      </c>
      <c r="B154" s="27">
        <f>COUNTIF(Article!$P$2:$AD$183,'Catégories principales'!A154)</f>
        <v>14</v>
      </c>
      <c r="C154" s="20" t="s">
        <v>2810</v>
      </c>
      <c r="D154" s="19">
        <f>COUNTIF(Article!$P$2:$AD$183,'Catégories principales'!C154)</f>
        <v>0</v>
      </c>
      <c r="E154" s="33">
        <f t="shared" si="25"/>
        <v>14</v>
      </c>
      <c r="F154" s="50"/>
    </row>
    <row r="155" spans="1:64" x14ac:dyDescent="0.25">
      <c r="A155" s="40" t="s">
        <v>1429</v>
      </c>
      <c r="B155" s="27">
        <f>COUNTIF(Article!$P$2:$AD$183,'Catégories principales'!A155)</f>
        <v>1</v>
      </c>
      <c r="C155" s="20" t="s">
        <v>2811</v>
      </c>
      <c r="D155" s="19">
        <f>COUNTIF(Article!$P$2:$AD$183,'Catégories principales'!C155)</f>
        <v>0</v>
      </c>
      <c r="E155" s="33">
        <f t="shared" si="25"/>
        <v>1</v>
      </c>
      <c r="F155" s="50"/>
    </row>
    <row r="156" spans="1:64" x14ac:dyDescent="0.25">
      <c r="A156" s="40" t="s">
        <v>1430</v>
      </c>
      <c r="B156" s="27">
        <f>COUNTIF(Article!$P$2:$AD$183,'Catégories principales'!A156)</f>
        <v>9</v>
      </c>
      <c r="C156" s="20" t="s">
        <v>2812</v>
      </c>
      <c r="D156" s="19">
        <f>COUNTIF(Article!$P$2:$AD$183,'Catégories principales'!C156)</f>
        <v>0</v>
      </c>
      <c r="E156" s="33">
        <f t="shared" ref="E156:E205" si="39">B156+D156</f>
        <v>9</v>
      </c>
      <c r="F156" s="50"/>
    </row>
    <row r="157" spans="1:64" ht="15.75" thickBot="1" x14ac:dyDescent="0.3">
      <c r="A157" s="41" t="s">
        <v>1431</v>
      </c>
      <c r="B157" s="61">
        <f>COUNTIF(Article!$P$2:$AD$183,'Catégories principales'!A157)</f>
        <v>8</v>
      </c>
      <c r="C157" s="71" t="s">
        <v>2813</v>
      </c>
      <c r="D157" s="30">
        <f>COUNTIF(Article!$P$2:$AD$183,'Catégories principales'!C157)</f>
        <v>0</v>
      </c>
      <c r="E157" s="63">
        <f t="shared" si="39"/>
        <v>8</v>
      </c>
      <c r="F157" s="51">
        <f t="shared" ref="F157" si="40">SUM(E154:E157)</f>
        <v>32</v>
      </c>
    </row>
    <row r="158" spans="1:64" s="16" customFormat="1" x14ac:dyDescent="0.25">
      <c r="A158" s="78" t="s">
        <v>1456</v>
      </c>
      <c r="B158" s="76">
        <f>COUNTIF(Article!$P$2:$AD$183,'Catégories principales'!A158)</f>
        <v>0</v>
      </c>
      <c r="C158" s="28"/>
      <c r="D158" s="28"/>
      <c r="E158" s="68">
        <f t="shared" si="39"/>
        <v>0</v>
      </c>
      <c r="F158" s="77"/>
      <c r="H158" s="58"/>
      <c r="I158" s="59"/>
      <c r="J158" s="59"/>
      <c r="K158" s="59"/>
      <c r="L158" s="59"/>
      <c r="M158" s="59"/>
      <c r="N158" s="59"/>
    </row>
    <row r="159" spans="1:64" s="16" customFormat="1" x14ac:dyDescent="0.25">
      <c r="A159" s="38" t="s">
        <v>1457</v>
      </c>
      <c r="B159" s="24">
        <f>COUNTIF(Article!$P$2:$AD$183,'Catégories principales'!A159)</f>
        <v>0</v>
      </c>
      <c r="C159" s="22"/>
      <c r="D159" s="22"/>
      <c r="E159" s="32">
        <f t="shared" si="39"/>
        <v>0</v>
      </c>
      <c r="F159" s="49"/>
      <c r="H159" s="58"/>
      <c r="I159" s="59"/>
      <c r="J159" s="59"/>
      <c r="K159" s="59"/>
      <c r="L159" s="59"/>
      <c r="M159" s="59"/>
      <c r="N159" s="59"/>
    </row>
    <row r="160" spans="1:64" s="16" customFormat="1" x14ac:dyDescent="0.25">
      <c r="A160" s="38" t="s">
        <v>1458</v>
      </c>
      <c r="B160" s="24">
        <f>COUNTIF(Article!$P$2:$AD$183,'Catégories principales'!A160)</f>
        <v>0</v>
      </c>
      <c r="C160" s="22"/>
      <c r="D160" s="22"/>
      <c r="E160" s="32">
        <f t="shared" si="39"/>
        <v>0</v>
      </c>
      <c r="F160" s="49"/>
      <c r="H160" s="58"/>
      <c r="I160" s="59"/>
      <c r="J160" s="59"/>
      <c r="K160" s="59"/>
      <c r="L160" s="59"/>
      <c r="M160" s="59"/>
      <c r="N160" s="59"/>
    </row>
    <row r="161" spans="1:14" s="16" customFormat="1" x14ac:dyDescent="0.25">
      <c r="A161" s="38" t="s">
        <v>1459</v>
      </c>
      <c r="B161" s="24">
        <f>COUNTIF(Article!$P$2:$AD$183,'Catégories principales'!A161)</f>
        <v>0</v>
      </c>
      <c r="C161" s="22"/>
      <c r="D161" s="22"/>
      <c r="E161" s="32">
        <f t="shared" si="39"/>
        <v>0</v>
      </c>
      <c r="F161" s="49">
        <f t="shared" ref="F161" si="41">SUM(E158:E161)</f>
        <v>0</v>
      </c>
      <c r="H161" s="58"/>
      <c r="I161" s="59"/>
      <c r="J161" s="59"/>
      <c r="K161" s="59"/>
      <c r="L161" s="59"/>
      <c r="M161" s="59"/>
      <c r="N161" s="59"/>
    </row>
    <row r="162" spans="1:14" s="16" customFormat="1" x14ac:dyDescent="0.25">
      <c r="A162" s="40" t="s">
        <v>1460</v>
      </c>
      <c r="B162" s="27">
        <f>COUNTIF(Article!$P$2:$AD$183,'Catégories principales'!A162)</f>
        <v>4</v>
      </c>
      <c r="C162" s="18" t="s">
        <v>1606</v>
      </c>
      <c r="D162" s="19">
        <f>COUNTIF(Article!$P$2:$AD$183,'Catégories principales'!C162)</f>
        <v>6</v>
      </c>
      <c r="E162" s="33">
        <f t="shared" si="39"/>
        <v>10</v>
      </c>
      <c r="F162" s="50"/>
      <c r="H162" s="58"/>
      <c r="I162" s="59"/>
      <c r="J162" s="59"/>
      <c r="K162" s="59"/>
      <c r="L162" s="59"/>
      <c r="M162" s="59"/>
      <c r="N162" s="59"/>
    </row>
    <row r="163" spans="1:14" s="16" customFormat="1" x14ac:dyDescent="0.25">
      <c r="A163" s="40" t="s">
        <v>1461</v>
      </c>
      <c r="B163" s="27">
        <f>COUNTIF(Article!$P$2:$AD$183,'Catégories principales'!A163)</f>
        <v>3</v>
      </c>
      <c r="C163" s="18" t="s">
        <v>1607</v>
      </c>
      <c r="D163" s="19">
        <f>COUNTIF(Article!$P$2:$AD$183,'Catégories principales'!C163)</f>
        <v>1</v>
      </c>
      <c r="E163" s="33">
        <f t="shared" si="39"/>
        <v>4</v>
      </c>
      <c r="F163" s="50"/>
      <c r="H163" s="58"/>
      <c r="I163" s="59"/>
      <c r="J163" s="59"/>
      <c r="K163" s="59"/>
      <c r="L163" s="59"/>
      <c r="M163" s="59"/>
      <c r="N163" s="59"/>
    </row>
    <row r="164" spans="1:14" s="16" customFormat="1" x14ac:dyDescent="0.25">
      <c r="A164" s="40" t="s">
        <v>1462</v>
      </c>
      <c r="B164" s="27">
        <f>COUNTIF(Article!$P$2:$AD$183,'Catégories principales'!A164)</f>
        <v>0</v>
      </c>
      <c r="C164" s="18" t="s">
        <v>1608</v>
      </c>
      <c r="D164" s="19">
        <f>COUNTIF(Article!$P$2:$AD$183,'Catégories principales'!C164)</f>
        <v>0</v>
      </c>
      <c r="E164" s="33">
        <f t="shared" si="39"/>
        <v>0</v>
      </c>
      <c r="F164" s="50"/>
      <c r="H164" s="58"/>
      <c r="I164" s="59"/>
      <c r="J164" s="59"/>
      <c r="K164" s="59"/>
      <c r="L164" s="59"/>
      <c r="M164" s="59"/>
      <c r="N164" s="59"/>
    </row>
    <row r="165" spans="1:14" s="16" customFormat="1" x14ac:dyDescent="0.25">
      <c r="A165" s="40" t="s">
        <v>1463</v>
      </c>
      <c r="B165" s="27">
        <f>COUNTIF(Article!$P$2:$AD$183,'Catégories principales'!A165)</f>
        <v>0</v>
      </c>
      <c r="C165" s="18" t="s">
        <v>1609</v>
      </c>
      <c r="D165" s="19">
        <f>COUNTIF(Article!$P$2:$AD$183,'Catégories principales'!C165)</f>
        <v>2</v>
      </c>
      <c r="E165" s="33">
        <f t="shared" si="39"/>
        <v>2</v>
      </c>
      <c r="F165" s="50">
        <f t="shared" ref="F165" si="42">SUM(E162:E165)</f>
        <v>16</v>
      </c>
      <c r="H165" s="58"/>
      <c r="I165" s="59"/>
      <c r="J165" s="59"/>
      <c r="K165" s="59"/>
      <c r="L165" s="59"/>
      <c r="M165" s="59"/>
      <c r="N165" s="59"/>
    </row>
    <row r="166" spans="1:14" s="16" customFormat="1" x14ac:dyDescent="0.25">
      <c r="A166" s="38" t="s">
        <v>1464</v>
      </c>
      <c r="B166" s="24">
        <f>COUNTIF(Article!$P$2:$AD$183,'Catégories principales'!A166)</f>
        <v>1</v>
      </c>
      <c r="C166" s="21" t="s">
        <v>1618</v>
      </c>
      <c r="D166" s="22">
        <f>COUNTIF(Article!$P$2:$AD$183,'Catégories principales'!C166)</f>
        <v>0</v>
      </c>
      <c r="E166" s="32">
        <f t="shared" si="39"/>
        <v>1</v>
      </c>
      <c r="F166" s="49"/>
      <c r="H166" s="58"/>
      <c r="I166" s="59"/>
      <c r="J166" s="59"/>
      <c r="K166" s="59"/>
      <c r="L166" s="59"/>
      <c r="M166" s="59"/>
      <c r="N166" s="59"/>
    </row>
    <row r="167" spans="1:14" s="16" customFormat="1" x14ac:dyDescent="0.25">
      <c r="A167" s="38" t="s">
        <v>1465</v>
      </c>
      <c r="B167" s="24">
        <f>COUNTIF(Article!$P$2:$AD$183,'Catégories principales'!A167)</f>
        <v>1</v>
      </c>
      <c r="C167" s="21" t="s">
        <v>1619</v>
      </c>
      <c r="D167" s="22">
        <f>COUNTIF(Article!$P$2:$AD$183,'Catégories principales'!C167)</f>
        <v>0</v>
      </c>
      <c r="E167" s="32">
        <f t="shared" si="39"/>
        <v>1</v>
      </c>
      <c r="F167" s="49"/>
      <c r="H167" s="58"/>
      <c r="I167" s="59"/>
      <c r="J167" s="59"/>
      <c r="K167" s="59"/>
      <c r="L167" s="59"/>
      <c r="M167" s="59"/>
      <c r="N167" s="59"/>
    </row>
    <row r="168" spans="1:14" s="16" customFormat="1" x14ac:dyDescent="0.25">
      <c r="A168" s="38" t="s">
        <v>1466</v>
      </c>
      <c r="B168" s="24">
        <f>COUNTIF(Article!$P$2:$AD$183,'Catégories principales'!A168)</f>
        <v>1</v>
      </c>
      <c r="C168" s="21" t="s">
        <v>1620</v>
      </c>
      <c r="D168" s="22">
        <f>COUNTIF(Article!$P$2:$AD$183,'Catégories principales'!C168)</f>
        <v>0</v>
      </c>
      <c r="E168" s="32">
        <f t="shared" si="39"/>
        <v>1</v>
      </c>
      <c r="F168" s="49"/>
      <c r="H168" s="58"/>
      <c r="I168" s="59"/>
      <c r="J168" s="59"/>
      <c r="K168" s="59"/>
      <c r="L168" s="59"/>
      <c r="M168" s="59"/>
      <c r="N168" s="59"/>
    </row>
    <row r="169" spans="1:14" s="16" customFormat="1" x14ac:dyDescent="0.25">
      <c r="A169" s="38" t="s">
        <v>1467</v>
      </c>
      <c r="B169" s="24">
        <f>COUNTIF(Article!$P$2:$AD$183,'Catégories principales'!A169)</f>
        <v>0</v>
      </c>
      <c r="C169" s="21" t="s">
        <v>1621</v>
      </c>
      <c r="D169" s="22">
        <f>COUNTIF(Article!$P$2:$AD$183,'Catégories principales'!C169)</f>
        <v>0</v>
      </c>
      <c r="E169" s="32">
        <f t="shared" si="39"/>
        <v>0</v>
      </c>
      <c r="F169" s="49">
        <f t="shared" ref="F169" si="43">SUM(E166:E169)</f>
        <v>3</v>
      </c>
      <c r="H169" s="58"/>
      <c r="I169" s="59"/>
      <c r="J169" s="59"/>
      <c r="K169" s="59"/>
      <c r="L169" s="59"/>
      <c r="M169" s="59"/>
      <c r="N169" s="59"/>
    </row>
    <row r="170" spans="1:14" s="16" customFormat="1" x14ac:dyDescent="0.25">
      <c r="A170" s="40" t="s">
        <v>1468</v>
      </c>
      <c r="B170" s="27">
        <f>COUNTIF(Article!$P$2:$AD$183,'Catégories principales'!A170)</f>
        <v>0</v>
      </c>
      <c r="C170" s="18" t="s">
        <v>1697</v>
      </c>
      <c r="D170" s="19">
        <f>COUNTIF(Article!$P$2:$AD$183,'Catégories principales'!C170)</f>
        <v>0</v>
      </c>
      <c r="E170" s="33">
        <f t="shared" si="39"/>
        <v>0</v>
      </c>
      <c r="F170" s="50"/>
      <c r="H170" s="58"/>
      <c r="I170" s="59"/>
      <c r="J170" s="59"/>
      <c r="K170" s="59"/>
      <c r="L170" s="59"/>
      <c r="M170" s="59"/>
      <c r="N170" s="59"/>
    </row>
    <row r="171" spans="1:14" s="16" customFormat="1" x14ac:dyDescent="0.25">
      <c r="A171" s="40" t="s">
        <v>1469</v>
      </c>
      <c r="B171" s="27">
        <f>COUNTIF(Article!$P$2:$AD$183,'Catégories principales'!A171)</f>
        <v>0</v>
      </c>
      <c r="C171" s="18" t="s">
        <v>1698</v>
      </c>
      <c r="D171" s="19">
        <f>COUNTIF(Article!$P$2:$AD$183,'Catégories principales'!C171)</f>
        <v>0</v>
      </c>
      <c r="E171" s="33">
        <f t="shared" si="39"/>
        <v>0</v>
      </c>
      <c r="F171" s="50"/>
      <c r="H171" s="58"/>
      <c r="I171" s="59"/>
      <c r="J171" s="59"/>
      <c r="K171" s="59"/>
      <c r="L171" s="59"/>
      <c r="M171" s="59"/>
      <c r="N171" s="59"/>
    </row>
    <row r="172" spans="1:14" s="16" customFormat="1" x14ac:dyDescent="0.25">
      <c r="A172" s="40" t="s">
        <v>1470</v>
      </c>
      <c r="B172" s="27">
        <f>COUNTIF(Article!$P$2:$AD$183,'Catégories principales'!A172)</f>
        <v>0</v>
      </c>
      <c r="C172" s="18" t="s">
        <v>1699</v>
      </c>
      <c r="D172" s="19">
        <f>COUNTIF(Article!$P$2:$AD$183,'Catégories principales'!C172)</f>
        <v>0</v>
      </c>
      <c r="E172" s="33">
        <f t="shared" si="39"/>
        <v>0</v>
      </c>
      <c r="F172" s="50"/>
      <c r="H172" s="58"/>
      <c r="I172" s="59"/>
      <c r="J172" s="59"/>
      <c r="K172" s="59"/>
      <c r="L172" s="59"/>
      <c r="M172" s="59"/>
      <c r="N172" s="59"/>
    </row>
    <row r="173" spans="1:14" s="16" customFormat="1" x14ac:dyDescent="0.25">
      <c r="A173" s="40" t="s">
        <v>1471</v>
      </c>
      <c r="B173" s="27">
        <f>COUNTIF(Article!$P$2:$AD$183,'Catégories principales'!A173)</f>
        <v>0</v>
      </c>
      <c r="C173" s="18" t="s">
        <v>1700</v>
      </c>
      <c r="D173" s="19">
        <f>COUNTIF(Article!$P$2:$AD$183,'Catégories principales'!C173)</f>
        <v>0</v>
      </c>
      <c r="E173" s="33">
        <f t="shared" si="39"/>
        <v>0</v>
      </c>
      <c r="F173" s="50">
        <f t="shared" ref="F173" si="44">SUM(E170:E173)</f>
        <v>0</v>
      </c>
      <c r="H173" s="58"/>
      <c r="I173" s="59"/>
      <c r="J173" s="59"/>
      <c r="K173" s="59"/>
      <c r="L173" s="59"/>
      <c r="M173" s="59"/>
      <c r="N173" s="59"/>
    </row>
    <row r="174" spans="1:14" s="16" customFormat="1" x14ac:dyDescent="0.25">
      <c r="A174" s="38" t="s">
        <v>1472</v>
      </c>
      <c r="B174" s="24">
        <f>COUNTIF(Article!$P$2:$AD$183,'Catégories principales'!A174)</f>
        <v>0</v>
      </c>
      <c r="C174" s="21" t="s">
        <v>1853</v>
      </c>
      <c r="D174" s="22">
        <f>COUNTIF(Article!$P$2:$AD$183,'Catégories principales'!C174)</f>
        <v>0</v>
      </c>
      <c r="E174" s="32">
        <f t="shared" si="39"/>
        <v>0</v>
      </c>
      <c r="F174" s="49"/>
      <c r="H174" s="58"/>
      <c r="I174" s="59"/>
      <c r="J174" s="59"/>
      <c r="K174" s="59"/>
      <c r="L174" s="59"/>
      <c r="M174" s="59"/>
      <c r="N174" s="59"/>
    </row>
    <row r="175" spans="1:14" s="16" customFormat="1" x14ac:dyDescent="0.25">
      <c r="A175" s="38" t="s">
        <v>1473</v>
      </c>
      <c r="B175" s="24">
        <f>COUNTIF(Article!$P$2:$AD$183,'Catégories principales'!A175)</f>
        <v>0</v>
      </c>
      <c r="C175" s="21" t="s">
        <v>1854</v>
      </c>
      <c r="D175" s="22">
        <f>COUNTIF(Article!$P$2:$AD$183,'Catégories principales'!C175)</f>
        <v>0</v>
      </c>
      <c r="E175" s="32">
        <f t="shared" si="39"/>
        <v>0</v>
      </c>
      <c r="F175" s="49"/>
      <c r="H175" s="58"/>
      <c r="I175" s="59"/>
      <c r="J175" s="59"/>
      <c r="K175" s="59"/>
      <c r="L175" s="59"/>
      <c r="M175" s="59"/>
      <c r="N175" s="59"/>
    </row>
    <row r="176" spans="1:14" s="16" customFormat="1" x14ac:dyDescent="0.25">
      <c r="A176" s="38" t="s">
        <v>1474</v>
      </c>
      <c r="B176" s="24">
        <f>COUNTIF(Article!$P$2:$AD$183,'Catégories principales'!A176)</f>
        <v>0</v>
      </c>
      <c r="C176" s="21" t="s">
        <v>1855</v>
      </c>
      <c r="D176" s="22">
        <f>COUNTIF(Article!$P$2:$AD$183,'Catégories principales'!C176)</f>
        <v>0</v>
      </c>
      <c r="E176" s="32">
        <f t="shared" si="39"/>
        <v>0</v>
      </c>
      <c r="F176" s="49"/>
      <c r="H176" s="58"/>
      <c r="I176" s="59"/>
      <c r="J176" s="59"/>
      <c r="K176" s="59"/>
      <c r="L176" s="59"/>
      <c r="M176" s="59"/>
      <c r="N176" s="59"/>
    </row>
    <row r="177" spans="1:14" s="16" customFormat="1" x14ac:dyDescent="0.25">
      <c r="A177" s="38" t="s">
        <v>1475</v>
      </c>
      <c r="B177" s="24">
        <f>COUNTIF(Article!$P$2:$AD$183,'Catégories principales'!A177)</f>
        <v>0</v>
      </c>
      <c r="C177" s="21" t="s">
        <v>1856</v>
      </c>
      <c r="D177" s="22">
        <f>COUNTIF(Article!$P$2:$AD$183,'Catégories principales'!C177)</f>
        <v>0</v>
      </c>
      <c r="E177" s="32">
        <f t="shared" si="39"/>
        <v>0</v>
      </c>
      <c r="F177" s="49">
        <f t="shared" ref="F177" si="45">SUM(E174:E177)</f>
        <v>0</v>
      </c>
      <c r="H177" s="58"/>
      <c r="I177" s="59"/>
      <c r="J177" s="59"/>
      <c r="K177" s="59"/>
      <c r="L177" s="59"/>
      <c r="M177" s="59"/>
      <c r="N177" s="59"/>
    </row>
    <row r="178" spans="1:14" s="16" customFormat="1" x14ac:dyDescent="0.25">
      <c r="A178" s="40" t="s">
        <v>1476</v>
      </c>
      <c r="B178" s="27">
        <f>COUNTIF(Article!$P$2:$AD$183,'Catégories principales'!A178)</f>
        <v>0</v>
      </c>
      <c r="C178" s="18" t="s">
        <v>1933</v>
      </c>
      <c r="D178" s="19">
        <f>COUNTIF(Article!$P$2:$AD$183,'Catégories principales'!C178)</f>
        <v>0</v>
      </c>
      <c r="E178" s="33">
        <f t="shared" si="39"/>
        <v>0</v>
      </c>
      <c r="F178" s="50"/>
      <c r="H178" s="58"/>
      <c r="I178" s="59"/>
      <c r="J178" s="59"/>
      <c r="K178" s="59"/>
      <c r="L178" s="59"/>
      <c r="M178" s="59"/>
      <c r="N178" s="59"/>
    </row>
    <row r="179" spans="1:14" s="16" customFormat="1" x14ac:dyDescent="0.25">
      <c r="A179" s="40" t="s">
        <v>1477</v>
      </c>
      <c r="B179" s="27">
        <f>COUNTIF(Article!$P$2:$AD$183,'Catégories principales'!A179)</f>
        <v>0</v>
      </c>
      <c r="C179" s="18" t="s">
        <v>1934</v>
      </c>
      <c r="D179" s="19">
        <f>COUNTIF(Article!$P$2:$AD$183,'Catégories principales'!C179)</f>
        <v>0</v>
      </c>
      <c r="E179" s="33">
        <f t="shared" si="39"/>
        <v>0</v>
      </c>
      <c r="F179" s="50"/>
      <c r="H179" s="58"/>
      <c r="I179" s="59"/>
      <c r="J179" s="59"/>
      <c r="K179" s="59"/>
      <c r="L179" s="59"/>
      <c r="M179" s="59"/>
      <c r="N179" s="59"/>
    </row>
    <row r="180" spans="1:14" s="16" customFormat="1" x14ac:dyDescent="0.25">
      <c r="A180" s="40" t="s">
        <v>1478</v>
      </c>
      <c r="B180" s="27">
        <f>COUNTIF(Article!$P$2:$AD$183,'Catégories principales'!A180)</f>
        <v>0</v>
      </c>
      <c r="C180" s="18" t="s">
        <v>1935</v>
      </c>
      <c r="D180" s="19">
        <f>COUNTIF(Article!$P$2:$AD$183,'Catégories principales'!C180)</f>
        <v>0</v>
      </c>
      <c r="E180" s="33">
        <f t="shared" si="39"/>
        <v>0</v>
      </c>
      <c r="F180" s="50"/>
      <c r="H180" s="58"/>
      <c r="I180" s="59"/>
      <c r="J180" s="59"/>
      <c r="K180" s="59"/>
      <c r="L180" s="59"/>
      <c r="M180" s="59"/>
      <c r="N180" s="59"/>
    </row>
    <row r="181" spans="1:14" s="16" customFormat="1" x14ac:dyDescent="0.25">
      <c r="A181" s="40" t="s">
        <v>1479</v>
      </c>
      <c r="B181" s="27">
        <f>COUNTIF(Article!$P$2:$AD$183,'Catégories principales'!A181)</f>
        <v>0</v>
      </c>
      <c r="C181" s="18" t="s">
        <v>1936</v>
      </c>
      <c r="D181" s="19">
        <f>COUNTIF(Article!$P$2:$AD$183,'Catégories principales'!C181)</f>
        <v>0</v>
      </c>
      <c r="E181" s="33">
        <f t="shared" si="39"/>
        <v>0</v>
      </c>
      <c r="F181" s="50">
        <f t="shared" ref="F181" si="46">SUM(E178:E181)</f>
        <v>0</v>
      </c>
      <c r="H181" s="58"/>
      <c r="I181" s="59"/>
      <c r="J181" s="59"/>
      <c r="K181" s="59"/>
      <c r="L181" s="59"/>
      <c r="M181" s="59"/>
      <c r="N181" s="59"/>
    </row>
    <row r="182" spans="1:14" s="16" customFormat="1" x14ac:dyDescent="0.25">
      <c r="A182" s="38" t="s">
        <v>1480</v>
      </c>
      <c r="B182" s="24">
        <f>COUNTIF(Article!$P$2:$AD$183,'Catégories principales'!A182)</f>
        <v>0</v>
      </c>
      <c r="C182" s="21" t="s">
        <v>2013</v>
      </c>
      <c r="D182" s="22">
        <f>COUNTIF(Article!$P$2:$AD$183,'Catégories principales'!C182)</f>
        <v>0</v>
      </c>
      <c r="E182" s="32">
        <f t="shared" si="39"/>
        <v>0</v>
      </c>
      <c r="F182" s="49"/>
      <c r="H182" s="58"/>
      <c r="I182" s="59"/>
      <c r="J182" s="59"/>
      <c r="K182" s="59"/>
      <c r="L182" s="59"/>
      <c r="M182" s="59"/>
      <c r="N182" s="59"/>
    </row>
    <row r="183" spans="1:14" s="16" customFormat="1" x14ac:dyDescent="0.25">
      <c r="A183" s="38" t="s">
        <v>1481</v>
      </c>
      <c r="B183" s="24">
        <f>COUNTIF(Article!$P$2:$AD$183,'Catégories principales'!A183)</f>
        <v>0</v>
      </c>
      <c r="C183" s="21" t="s">
        <v>2014</v>
      </c>
      <c r="D183" s="22">
        <f>COUNTIF(Article!$P$2:$AD$183,'Catégories principales'!C183)</f>
        <v>0</v>
      </c>
      <c r="E183" s="32">
        <f t="shared" si="39"/>
        <v>0</v>
      </c>
      <c r="F183" s="49"/>
      <c r="H183" s="58"/>
      <c r="I183" s="59"/>
      <c r="J183" s="59"/>
      <c r="K183" s="59"/>
      <c r="L183" s="59"/>
      <c r="M183" s="59"/>
      <c r="N183" s="59"/>
    </row>
    <row r="184" spans="1:14" s="16" customFormat="1" x14ac:dyDescent="0.25">
      <c r="A184" s="38" t="s">
        <v>1482</v>
      </c>
      <c r="B184" s="24">
        <f>COUNTIF(Article!$P$2:$AD$183,'Catégories principales'!A184)</f>
        <v>0</v>
      </c>
      <c r="C184" s="21" t="s">
        <v>2015</v>
      </c>
      <c r="D184" s="22">
        <f>COUNTIF(Article!$P$2:$AD$183,'Catégories principales'!C184)</f>
        <v>0</v>
      </c>
      <c r="E184" s="32">
        <f t="shared" si="39"/>
        <v>0</v>
      </c>
      <c r="F184" s="49"/>
      <c r="H184" s="58"/>
      <c r="I184" s="59"/>
      <c r="J184" s="59"/>
      <c r="K184" s="59"/>
      <c r="L184" s="59"/>
      <c r="M184" s="59"/>
      <c r="N184" s="59"/>
    </row>
    <row r="185" spans="1:14" s="16" customFormat="1" x14ac:dyDescent="0.25">
      <c r="A185" s="38" t="s">
        <v>1483</v>
      </c>
      <c r="B185" s="24">
        <f>COUNTIF(Article!$P$2:$AD$183,'Catégories principales'!A185)</f>
        <v>0</v>
      </c>
      <c r="C185" s="21" t="s">
        <v>2016</v>
      </c>
      <c r="D185" s="22">
        <f>COUNTIF(Article!$P$2:$AD$183,'Catégories principales'!C185)</f>
        <v>0</v>
      </c>
      <c r="E185" s="32">
        <f t="shared" si="39"/>
        <v>0</v>
      </c>
      <c r="F185" s="49">
        <f t="shared" ref="F185" si="47">SUM(E182:E185)</f>
        <v>0</v>
      </c>
      <c r="H185" s="58"/>
      <c r="I185" s="59"/>
      <c r="J185" s="59"/>
      <c r="K185" s="59"/>
      <c r="L185" s="59"/>
      <c r="M185" s="59"/>
      <c r="N185" s="59"/>
    </row>
    <row r="186" spans="1:14" s="16" customFormat="1" x14ac:dyDescent="0.25">
      <c r="A186" s="40" t="s">
        <v>1484</v>
      </c>
      <c r="B186" s="27">
        <f>COUNTIF(Article!$P$2:$AD$183,'Catégories principales'!A186)</f>
        <v>0</v>
      </c>
      <c r="C186" s="18" t="s">
        <v>2093</v>
      </c>
      <c r="D186" s="19">
        <f>COUNTIF(Article!$P$2:$AD$183,'Catégories principales'!C186)</f>
        <v>0</v>
      </c>
      <c r="E186" s="33">
        <f t="shared" si="39"/>
        <v>0</v>
      </c>
      <c r="F186" s="50"/>
      <c r="H186" s="58"/>
      <c r="I186" s="59"/>
      <c r="J186" s="59"/>
      <c r="K186" s="59"/>
      <c r="L186" s="59"/>
      <c r="M186" s="59"/>
      <c r="N186" s="59"/>
    </row>
    <row r="187" spans="1:14" s="16" customFormat="1" x14ac:dyDescent="0.25">
      <c r="A187" s="40" t="s">
        <v>1485</v>
      </c>
      <c r="B187" s="27">
        <f>COUNTIF(Article!$P$2:$AD$183,'Catégories principales'!A187)</f>
        <v>0</v>
      </c>
      <c r="C187" s="18" t="s">
        <v>2094</v>
      </c>
      <c r="D187" s="19">
        <f>COUNTIF(Article!$P$2:$AD$183,'Catégories principales'!C187)</f>
        <v>0</v>
      </c>
      <c r="E187" s="33">
        <f t="shared" si="39"/>
        <v>0</v>
      </c>
      <c r="F187" s="50"/>
      <c r="H187" s="58"/>
      <c r="I187" s="59"/>
      <c r="J187" s="59"/>
      <c r="K187" s="59"/>
      <c r="L187" s="59"/>
      <c r="M187" s="59"/>
      <c r="N187" s="59"/>
    </row>
    <row r="188" spans="1:14" s="16" customFormat="1" x14ac:dyDescent="0.25">
      <c r="A188" s="40" t="s">
        <v>1486</v>
      </c>
      <c r="B188" s="27">
        <f>COUNTIF(Article!$P$2:$AD$183,'Catégories principales'!A188)</f>
        <v>1</v>
      </c>
      <c r="C188" s="18" t="s">
        <v>2095</v>
      </c>
      <c r="D188" s="19">
        <f>COUNTIF(Article!$P$2:$AD$183,'Catégories principales'!C188)</f>
        <v>0</v>
      </c>
      <c r="E188" s="33">
        <f t="shared" si="39"/>
        <v>1</v>
      </c>
      <c r="F188" s="50"/>
      <c r="H188" s="58"/>
      <c r="I188" s="59"/>
      <c r="J188" s="59"/>
      <c r="K188" s="59"/>
      <c r="L188" s="59"/>
      <c r="M188" s="59"/>
      <c r="N188" s="59"/>
    </row>
    <row r="189" spans="1:14" s="16" customFormat="1" x14ac:dyDescent="0.25">
      <c r="A189" s="40" t="s">
        <v>1487</v>
      </c>
      <c r="B189" s="27">
        <f>COUNTIF(Article!$P$2:$AD$183,'Catégories principales'!A189)</f>
        <v>0</v>
      </c>
      <c r="C189" s="18" t="s">
        <v>2096</v>
      </c>
      <c r="D189" s="19">
        <f>COUNTIF(Article!$P$2:$AD$183,'Catégories principales'!C189)</f>
        <v>0</v>
      </c>
      <c r="E189" s="33">
        <f t="shared" si="39"/>
        <v>0</v>
      </c>
      <c r="F189" s="50">
        <f t="shared" ref="F189" si="48">SUM(E186:E189)</f>
        <v>1</v>
      </c>
      <c r="H189" s="58"/>
      <c r="I189" s="59"/>
      <c r="J189" s="59"/>
      <c r="K189" s="59"/>
      <c r="L189" s="59"/>
      <c r="M189" s="59"/>
      <c r="N189" s="59"/>
    </row>
    <row r="190" spans="1:14" x14ac:dyDescent="0.25">
      <c r="A190" s="38" t="s">
        <v>1488</v>
      </c>
      <c r="B190" s="24">
        <f>COUNTIF(Article!$P$2:$AD$183,'Catégories principales'!A190)</f>
        <v>0</v>
      </c>
      <c r="C190" s="21" t="s">
        <v>2173</v>
      </c>
      <c r="D190" s="22">
        <f>COUNTIF(Article!$P$2:$AD$183,'Catégories principales'!C190)</f>
        <v>0</v>
      </c>
      <c r="E190" s="32">
        <f t="shared" si="39"/>
        <v>0</v>
      </c>
      <c r="F190" s="49"/>
    </row>
    <row r="191" spans="1:14" x14ac:dyDescent="0.25">
      <c r="A191" s="38" t="s">
        <v>1489</v>
      </c>
      <c r="B191" s="24">
        <f>COUNTIF(Article!$P$2:$AD$183,'Catégories principales'!A191)</f>
        <v>0</v>
      </c>
      <c r="C191" s="21" t="s">
        <v>2174</v>
      </c>
      <c r="D191" s="22">
        <f>COUNTIF(Article!$P$2:$AD$183,'Catégories principales'!C191)</f>
        <v>0</v>
      </c>
      <c r="E191" s="32">
        <f t="shared" si="39"/>
        <v>0</v>
      </c>
      <c r="F191" s="49"/>
    </row>
    <row r="192" spans="1:14" x14ac:dyDescent="0.25">
      <c r="A192" s="38" t="s">
        <v>1490</v>
      </c>
      <c r="B192" s="24">
        <f>COUNTIF(Article!$P$2:$AD$183,'Catégories principales'!A192)</f>
        <v>0</v>
      </c>
      <c r="C192" s="21" t="s">
        <v>2175</v>
      </c>
      <c r="D192" s="22">
        <f>COUNTIF(Article!$P$2:$AD$183,'Catégories principales'!C192)</f>
        <v>0</v>
      </c>
      <c r="E192" s="32">
        <f t="shared" si="39"/>
        <v>0</v>
      </c>
      <c r="F192" s="49"/>
    </row>
    <row r="193" spans="1:14" x14ac:dyDescent="0.25">
      <c r="A193" s="38" t="s">
        <v>1491</v>
      </c>
      <c r="B193" s="24">
        <f>COUNTIF(Article!$P$2:$AD$183,'Catégories principales'!A193)</f>
        <v>0</v>
      </c>
      <c r="C193" s="21" t="s">
        <v>2176</v>
      </c>
      <c r="D193" s="22">
        <f>COUNTIF(Article!$P$2:$AD$183,'Catégories principales'!C193)</f>
        <v>0</v>
      </c>
      <c r="E193" s="32">
        <f t="shared" si="39"/>
        <v>0</v>
      </c>
      <c r="F193" s="49">
        <f t="shared" ref="F193" si="49">SUM(E190:E193)</f>
        <v>0</v>
      </c>
    </row>
    <row r="194" spans="1:14" s="16" customFormat="1" x14ac:dyDescent="0.25">
      <c r="A194" s="40" t="s">
        <v>1492</v>
      </c>
      <c r="B194" s="27">
        <f>COUNTIF(Article!$P$2:$AD$183,'Catégories principales'!A194)</f>
        <v>0</v>
      </c>
      <c r="C194" s="18" t="s">
        <v>2253</v>
      </c>
      <c r="D194" s="19">
        <f>COUNTIF(Article!$P$2:$AD$183,'Catégories principales'!C194)</f>
        <v>0</v>
      </c>
      <c r="E194" s="33">
        <f t="shared" si="39"/>
        <v>0</v>
      </c>
      <c r="F194" s="50"/>
      <c r="H194" s="58"/>
      <c r="I194" s="59"/>
      <c r="J194" s="59"/>
      <c r="K194" s="59"/>
      <c r="L194" s="59"/>
      <c r="M194" s="59"/>
      <c r="N194" s="59"/>
    </row>
    <row r="195" spans="1:14" s="16" customFormat="1" x14ac:dyDescent="0.25">
      <c r="A195" s="40" t="s">
        <v>1493</v>
      </c>
      <c r="B195" s="27">
        <f>COUNTIF(Article!$P$2:$AD$183,'Catégories principales'!A195)</f>
        <v>0</v>
      </c>
      <c r="C195" s="18" t="s">
        <v>2254</v>
      </c>
      <c r="D195" s="19">
        <f>COUNTIF(Article!$P$2:$AD$183,'Catégories principales'!C195)</f>
        <v>0</v>
      </c>
      <c r="E195" s="33">
        <f t="shared" si="39"/>
        <v>0</v>
      </c>
      <c r="F195" s="50"/>
      <c r="H195" s="58"/>
      <c r="I195" s="59"/>
      <c r="J195" s="59"/>
      <c r="K195" s="59"/>
      <c r="L195" s="59"/>
      <c r="M195" s="59"/>
      <c r="N195" s="59"/>
    </row>
    <row r="196" spans="1:14" s="16" customFormat="1" x14ac:dyDescent="0.25">
      <c r="A196" s="40" t="s">
        <v>1494</v>
      </c>
      <c r="B196" s="27">
        <f>COUNTIF(Article!$P$2:$AD$183,'Catégories principales'!A196)</f>
        <v>3</v>
      </c>
      <c r="C196" s="18" t="s">
        <v>2255</v>
      </c>
      <c r="D196" s="19">
        <f>COUNTIF(Article!$P$2:$AD$183,'Catégories principales'!C196)</f>
        <v>0</v>
      </c>
      <c r="E196" s="33">
        <f t="shared" si="39"/>
        <v>3</v>
      </c>
      <c r="F196" s="50"/>
      <c r="H196" s="58"/>
      <c r="I196" s="59"/>
      <c r="J196" s="59"/>
      <c r="K196" s="59"/>
      <c r="L196" s="59"/>
      <c r="M196" s="59"/>
      <c r="N196" s="59"/>
    </row>
    <row r="197" spans="1:14" s="16" customFormat="1" x14ac:dyDescent="0.25">
      <c r="A197" s="40" t="s">
        <v>1495</v>
      </c>
      <c r="B197" s="27">
        <f>COUNTIF(Article!$P$2:$AD$183,'Catégories principales'!A197)</f>
        <v>1</v>
      </c>
      <c r="C197" s="18" t="s">
        <v>2256</v>
      </c>
      <c r="D197" s="19">
        <f>COUNTIF(Article!$P$2:$AD$183,'Catégories principales'!C197)</f>
        <v>0</v>
      </c>
      <c r="E197" s="33">
        <f t="shared" si="39"/>
        <v>1</v>
      </c>
      <c r="F197" s="50">
        <f t="shared" ref="F197" si="50">SUM(E194:E197)</f>
        <v>4</v>
      </c>
      <c r="H197" s="58"/>
      <c r="I197" s="59"/>
      <c r="J197" s="59"/>
      <c r="K197" s="59"/>
      <c r="L197" s="59"/>
      <c r="M197" s="59"/>
      <c r="N197" s="59"/>
    </row>
    <row r="198" spans="1:14" x14ac:dyDescent="0.25">
      <c r="A198" s="38" t="s">
        <v>1496</v>
      </c>
      <c r="B198" s="24">
        <f>COUNTIF(Article!$P$2:$AD$183,'Catégories principales'!A198)</f>
        <v>1</v>
      </c>
      <c r="C198" s="21" t="s">
        <v>2333</v>
      </c>
      <c r="D198" s="22">
        <f>COUNTIF(Article!$P$2:$AD$183,'Catégories principales'!C198)</f>
        <v>0</v>
      </c>
      <c r="E198" s="32">
        <f t="shared" si="39"/>
        <v>1</v>
      </c>
      <c r="F198" s="49"/>
    </row>
    <row r="199" spans="1:14" x14ac:dyDescent="0.25">
      <c r="A199" s="38" t="s">
        <v>1497</v>
      </c>
      <c r="B199" s="24">
        <f>COUNTIF(Article!$P$2:$AD$183,'Catégories principales'!A199)</f>
        <v>0</v>
      </c>
      <c r="C199" s="21" t="s">
        <v>2334</v>
      </c>
      <c r="D199" s="22">
        <f>COUNTIF(Article!$P$2:$AD$183,'Catégories principales'!C199)</f>
        <v>0</v>
      </c>
      <c r="E199" s="32">
        <f t="shared" si="39"/>
        <v>0</v>
      </c>
      <c r="F199" s="49"/>
    </row>
    <row r="200" spans="1:14" x14ac:dyDescent="0.25">
      <c r="A200" s="38" t="s">
        <v>1498</v>
      </c>
      <c r="B200" s="24">
        <f>COUNTIF(Article!$P$2:$AD$183,'Catégories principales'!A200)</f>
        <v>0</v>
      </c>
      <c r="C200" s="21" t="s">
        <v>2335</v>
      </c>
      <c r="D200" s="22">
        <f>COUNTIF(Article!$P$2:$AD$183,'Catégories principales'!C200)</f>
        <v>0</v>
      </c>
      <c r="E200" s="32">
        <f t="shared" si="39"/>
        <v>0</v>
      </c>
      <c r="F200" s="49"/>
    </row>
    <row r="201" spans="1:14" x14ac:dyDescent="0.25">
      <c r="A201" s="38" t="s">
        <v>1499</v>
      </c>
      <c r="B201" s="24">
        <f>COUNTIF(Article!$P$2:$AD$183,'Catégories principales'!A201)</f>
        <v>0</v>
      </c>
      <c r="C201" s="21" t="s">
        <v>2336</v>
      </c>
      <c r="D201" s="22">
        <f>COUNTIF(Article!$P$2:$AD$183,'Catégories principales'!C201)</f>
        <v>0</v>
      </c>
      <c r="E201" s="32">
        <f t="shared" si="39"/>
        <v>0</v>
      </c>
      <c r="F201" s="49">
        <f t="shared" ref="F201" si="51">SUM(E198:E201)</f>
        <v>1</v>
      </c>
    </row>
    <row r="202" spans="1:14" s="16" customFormat="1" x14ac:dyDescent="0.25">
      <c r="A202" s="40" t="s">
        <v>1254</v>
      </c>
      <c r="B202" s="27">
        <f>COUNTIF(Article!$P$2:$AD$183,'Catégories principales'!A202)</f>
        <v>1</v>
      </c>
      <c r="C202" s="18" t="s">
        <v>2413</v>
      </c>
      <c r="D202" s="19">
        <f>COUNTIF(Article!$P$2:$AD$183,'Catégories principales'!C202)</f>
        <v>0</v>
      </c>
      <c r="E202" s="33">
        <f t="shared" si="39"/>
        <v>1</v>
      </c>
      <c r="F202" s="50"/>
      <c r="H202" s="58"/>
      <c r="I202" s="59"/>
      <c r="J202" s="59"/>
      <c r="K202" s="59"/>
      <c r="L202" s="59"/>
      <c r="M202" s="59"/>
      <c r="N202" s="59"/>
    </row>
    <row r="203" spans="1:14" s="16" customFormat="1" x14ac:dyDescent="0.25">
      <c r="A203" s="40" t="s">
        <v>1500</v>
      </c>
      <c r="B203" s="27">
        <f>COUNTIF(Article!$P$2:$AD$183,'Catégories principales'!A203)</f>
        <v>0</v>
      </c>
      <c r="C203" s="18" t="s">
        <v>2414</v>
      </c>
      <c r="D203" s="19">
        <f>COUNTIF(Article!$P$2:$AD$183,'Catégories principales'!C203)</f>
        <v>0</v>
      </c>
      <c r="E203" s="33">
        <f t="shared" si="39"/>
        <v>0</v>
      </c>
      <c r="F203" s="50"/>
      <c r="H203" s="58"/>
      <c r="I203" s="59"/>
      <c r="J203" s="59"/>
      <c r="K203" s="59"/>
      <c r="L203" s="59"/>
      <c r="M203" s="59"/>
      <c r="N203" s="59"/>
    </row>
    <row r="204" spans="1:14" s="16" customFormat="1" x14ac:dyDescent="0.25">
      <c r="A204" s="40" t="s">
        <v>1501</v>
      </c>
      <c r="B204" s="27">
        <f>COUNTIF(Article!$P$2:$AD$183,'Catégories principales'!A204)</f>
        <v>0</v>
      </c>
      <c r="C204" s="18" t="s">
        <v>2415</v>
      </c>
      <c r="D204" s="19">
        <f>COUNTIF(Article!$P$2:$AD$183,'Catégories principales'!C204)</f>
        <v>0</v>
      </c>
      <c r="E204" s="33">
        <f t="shared" si="39"/>
        <v>0</v>
      </c>
      <c r="F204" s="50"/>
      <c r="H204" s="58"/>
      <c r="I204" s="59"/>
      <c r="J204" s="59"/>
      <c r="K204" s="59"/>
      <c r="L204" s="59"/>
      <c r="M204" s="59"/>
      <c r="N204" s="59"/>
    </row>
    <row r="205" spans="1:14" s="16" customFormat="1" x14ac:dyDescent="0.25">
      <c r="A205" s="40" t="s">
        <v>1502</v>
      </c>
      <c r="B205" s="27">
        <f>COUNTIF(Article!$P$2:$AD$183,'Catégories principales'!A205)</f>
        <v>0</v>
      </c>
      <c r="C205" s="18" t="s">
        <v>2416</v>
      </c>
      <c r="D205" s="19">
        <f>COUNTIF(Article!$P$2:$AD$183,'Catégories principales'!C205)</f>
        <v>0</v>
      </c>
      <c r="E205" s="33">
        <f t="shared" si="39"/>
        <v>0</v>
      </c>
      <c r="F205" s="50">
        <f t="shared" ref="F205" si="52">SUM(E202:E205)</f>
        <v>1</v>
      </c>
      <c r="H205" s="58"/>
      <c r="I205" s="59"/>
      <c r="J205" s="59"/>
      <c r="K205" s="59"/>
      <c r="L205" s="59"/>
      <c r="M205" s="59"/>
      <c r="N205" s="59"/>
    </row>
    <row r="206" spans="1:14" x14ac:dyDescent="0.25">
      <c r="A206" s="38" t="s">
        <v>1503</v>
      </c>
      <c r="B206" s="24">
        <f>COUNTIF(Article!$P$2:$AD$183,'Catégories principales'!A206)</f>
        <v>0</v>
      </c>
      <c r="C206" s="21" t="s">
        <v>2490</v>
      </c>
      <c r="D206" s="22">
        <f>COUNTIF(Article!$P$2:$AD$183,'Catégories principales'!C206)</f>
        <v>0</v>
      </c>
      <c r="E206" s="32">
        <f t="shared" ref="E206:E256" si="53">B206+D206</f>
        <v>0</v>
      </c>
      <c r="F206" s="49"/>
    </row>
    <row r="207" spans="1:14" x14ac:dyDescent="0.25">
      <c r="A207" s="38" t="s">
        <v>1504</v>
      </c>
      <c r="B207" s="24">
        <f>COUNTIF(Article!$P$2:$AD$183,'Catégories principales'!A207)</f>
        <v>0</v>
      </c>
      <c r="C207" s="21" t="s">
        <v>2491</v>
      </c>
      <c r="D207" s="22">
        <f>COUNTIF(Article!$P$2:$AD$183,'Catégories principales'!C207)</f>
        <v>0</v>
      </c>
      <c r="E207" s="32">
        <f t="shared" si="53"/>
        <v>0</v>
      </c>
      <c r="F207" s="49"/>
    </row>
    <row r="208" spans="1:14" x14ac:dyDescent="0.25">
      <c r="A208" s="38" t="s">
        <v>1505</v>
      </c>
      <c r="B208" s="24">
        <f>COUNTIF(Article!$P$2:$AD$183,'Catégories principales'!A208)</f>
        <v>0</v>
      </c>
      <c r="C208" s="21" t="s">
        <v>2492</v>
      </c>
      <c r="D208" s="22">
        <f>COUNTIF(Article!$P$2:$AD$183,'Catégories principales'!C208)</f>
        <v>0</v>
      </c>
      <c r="E208" s="32">
        <f t="shared" si="53"/>
        <v>0</v>
      </c>
      <c r="F208" s="49"/>
    </row>
    <row r="209" spans="1:14" x14ac:dyDescent="0.25">
      <c r="A209" s="38" t="s">
        <v>1506</v>
      </c>
      <c r="B209" s="24">
        <f>COUNTIF(Article!$P$2:$AD$183,'Catégories principales'!A209)</f>
        <v>0</v>
      </c>
      <c r="C209" s="21" t="s">
        <v>2493</v>
      </c>
      <c r="D209" s="22">
        <f>COUNTIF(Article!$P$2:$AD$183,'Catégories principales'!C209)</f>
        <v>0</v>
      </c>
      <c r="E209" s="32">
        <f t="shared" si="53"/>
        <v>0</v>
      </c>
      <c r="F209" s="49">
        <f t="shared" ref="F209" si="54">SUM(E206:E209)</f>
        <v>0</v>
      </c>
    </row>
    <row r="210" spans="1:14" s="16" customFormat="1" x14ac:dyDescent="0.25">
      <c r="A210" s="40" t="s">
        <v>1507</v>
      </c>
      <c r="B210" s="27">
        <f>COUNTIF(Article!$P$2:$AD$183,'Catégories principales'!A210)</f>
        <v>0</v>
      </c>
      <c r="C210" s="18" t="s">
        <v>1777</v>
      </c>
      <c r="D210" s="19">
        <f>COUNTIF(Article!$P$2:$AD$183,'Catégories principales'!C210)</f>
        <v>0</v>
      </c>
      <c r="E210" s="33">
        <f t="shared" si="53"/>
        <v>0</v>
      </c>
      <c r="F210" s="50"/>
      <c r="H210" s="58"/>
      <c r="I210" s="59"/>
      <c r="J210" s="59"/>
      <c r="K210" s="59"/>
      <c r="L210" s="59"/>
      <c r="M210" s="59"/>
      <c r="N210" s="59"/>
    </row>
    <row r="211" spans="1:14" s="16" customFormat="1" x14ac:dyDescent="0.25">
      <c r="A211" s="40" t="s">
        <v>1508</v>
      </c>
      <c r="B211" s="27">
        <f>COUNTIF(Article!$P$2:$AD$183,'Catégories principales'!A211)</f>
        <v>0</v>
      </c>
      <c r="C211" s="18" t="s">
        <v>1778</v>
      </c>
      <c r="D211" s="19">
        <f>COUNTIF(Article!$P$2:$AD$183,'Catégories principales'!C211)</f>
        <v>0</v>
      </c>
      <c r="E211" s="33">
        <f t="shared" si="53"/>
        <v>0</v>
      </c>
      <c r="F211" s="50"/>
      <c r="H211" s="58"/>
      <c r="I211" s="59"/>
      <c r="J211" s="59"/>
      <c r="K211" s="59"/>
      <c r="L211" s="59"/>
      <c r="M211" s="59"/>
      <c r="N211" s="59"/>
    </row>
    <row r="212" spans="1:14" s="16" customFormat="1" x14ac:dyDescent="0.25">
      <c r="A212" s="40" t="s">
        <v>1509</v>
      </c>
      <c r="B212" s="27">
        <f>COUNTIF(Article!$P$2:$AD$183,'Catégories principales'!A212)</f>
        <v>0</v>
      </c>
      <c r="C212" s="18" t="s">
        <v>1779</v>
      </c>
      <c r="D212" s="19">
        <f>COUNTIF(Article!$P$2:$AD$183,'Catégories principales'!C212)</f>
        <v>0</v>
      </c>
      <c r="E212" s="33">
        <f t="shared" si="53"/>
        <v>0</v>
      </c>
      <c r="F212" s="50"/>
      <c r="H212" s="58"/>
      <c r="I212" s="59"/>
      <c r="J212" s="59"/>
      <c r="K212" s="59"/>
      <c r="L212" s="59"/>
      <c r="M212" s="59"/>
      <c r="N212" s="59"/>
    </row>
    <row r="213" spans="1:14" s="16" customFormat="1" x14ac:dyDescent="0.25">
      <c r="A213" s="40" t="s">
        <v>1510</v>
      </c>
      <c r="B213" s="27">
        <f>COUNTIF(Article!$P$2:$AD$183,'Catégories principales'!A213)</f>
        <v>0</v>
      </c>
      <c r="C213" s="18" t="s">
        <v>1780</v>
      </c>
      <c r="D213" s="19">
        <f>COUNTIF(Article!$P$2:$AD$183,'Catégories principales'!C213)</f>
        <v>0</v>
      </c>
      <c r="E213" s="33">
        <f t="shared" si="53"/>
        <v>0</v>
      </c>
      <c r="F213" s="50">
        <f t="shared" ref="F213" si="55">SUM(E210:E213)</f>
        <v>0</v>
      </c>
      <c r="H213" s="58"/>
      <c r="I213" s="59"/>
      <c r="J213" s="59"/>
      <c r="K213" s="59"/>
      <c r="L213" s="59"/>
      <c r="M213" s="59"/>
      <c r="N213" s="59"/>
    </row>
    <row r="214" spans="1:14" x14ac:dyDescent="0.25">
      <c r="A214" s="38" t="s">
        <v>1511</v>
      </c>
      <c r="B214" s="24">
        <f>COUNTIF(Article!$P$2:$AD$183,'Catégories principales'!A214)</f>
        <v>0</v>
      </c>
      <c r="C214" s="21" t="s">
        <v>2574</v>
      </c>
      <c r="D214" s="22">
        <f>COUNTIF(Article!$P$2:$AD$183,'Catégories principales'!C214)</f>
        <v>0</v>
      </c>
      <c r="E214" s="32">
        <f t="shared" si="53"/>
        <v>0</v>
      </c>
      <c r="F214" s="49"/>
    </row>
    <row r="215" spans="1:14" x14ac:dyDescent="0.25">
      <c r="A215" s="38" t="s">
        <v>1512</v>
      </c>
      <c r="B215" s="24">
        <f>COUNTIF(Article!$P$2:$AD$183,'Catégories principales'!A215)</f>
        <v>0</v>
      </c>
      <c r="C215" s="21" t="s">
        <v>2575</v>
      </c>
      <c r="D215" s="22">
        <f>COUNTIF(Article!$P$2:$AD$183,'Catégories principales'!C215)</f>
        <v>0</v>
      </c>
      <c r="E215" s="32">
        <f t="shared" si="53"/>
        <v>0</v>
      </c>
      <c r="F215" s="49"/>
    </row>
    <row r="216" spans="1:14" x14ac:dyDescent="0.25">
      <c r="A216" s="38" t="s">
        <v>1513</v>
      </c>
      <c r="B216" s="24">
        <f>COUNTIF(Article!$P$2:$AD$183,'Catégories principales'!A216)</f>
        <v>0</v>
      </c>
      <c r="C216" s="21" t="s">
        <v>2576</v>
      </c>
      <c r="D216" s="22">
        <f>COUNTIF(Article!$P$2:$AD$183,'Catégories principales'!C216)</f>
        <v>0</v>
      </c>
      <c r="E216" s="32">
        <f t="shared" si="53"/>
        <v>0</v>
      </c>
      <c r="F216" s="49"/>
    </row>
    <row r="217" spans="1:14" x14ac:dyDescent="0.25">
      <c r="A217" s="38" t="s">
        <v>1514</v>
      </c>
      <c r="B217" s="24">
        <f>COUNTIF(Article!$P$2:$AD$183,'Catégories principales'!A217)</f>
        <v>0</v>
      </c>
      <c r="C217" s="21" t="s">
        <v>2577</v>
      </c>
      <c r="D217" s="22">
        <f>COUNTIF(Article!$P$2:$AD$183,'Catégories principales'!C217)</f>
        <v>0</v>
      </c>
      <c r="E217" s="32">
        <f t="shared" si="53"/>
        <v>0</v>
      </c>
      <c r="F217" s="49">
        <f t="shared" ref="F217" si="56">SUM(E214:E217)</f>
        <v>0</v>
      </c>
    </row>
    <row r="218" spans="1:14" s="16" customFormat="1" x14ac:dyDescent="0.25">
      <c r="A218" s="40" t="s">
        <v>1515</v>
      </c>
      <c r="B218" s="27">
        <f>COUNTIF(Article!$P$2:$AD$183,'Catégories principales'!A218)</f>
        <v>3</v>
      </c>
      <c r="C218" s="18" t="s">
        <v>2654</v>
      </c>
      <c r="D218" s="19">
        <f>COUNTIF(Article!$P$2:$AD$183,'Catégories principales'!C218)</f>
        <v>0</v>
      </c>
      <c r="E218" s="33">
        <f t="shared" si="53"/>
        <v>3</v>
      </c>
      <c r="F218" s="50"/>
      <c r="H218" s="58"/>
      <c r="I218" s="59"/>
      <c r="J218" s="59"/>
      <c r="K218" s="59"/>
      <c r="L218" s="59"/>
      <c r="M218" s="59"/>
      <c r="N218" s="59"/>
    </row>
    <row r="219" spans="1:14" s="16" customFormat="1" x14ac:dyDescent="0.25">
      <c r="A219" s="40" t="s">
        <v>1516</v>
      </c>
      <c r="B219" s="27">
        <f>COUNTIF(Article!$P$2:$AD$183,'Catégories principales'!A219)</f>
        <v>0</v>
      </c>
      <c r="C219" s="18" t="s">
        <v>2655</v>
      </c>
      <c r="D219" s="19">
        <f>COUNTIF(Article!$P$2:$AD$183,'Catégories principales'!C219)</f>
        <v>0</v>
      </c>
      <c r="E219" s="33">
        <f t="shared" si="53"/>
        <v>0</v>
      </c>
      <c r="F219" s="50"/>
      <c r="H219" s="58"/>
      <c r="I219" s="59"/>
      <c r="J219" s="59"/>
      <c r="K219" s="59"/>
      <c r="L219" s="59"/>
      <c r="M219" s="59"/>
      <c r="N219" s="59"/>
    </row>
    <row r="220" spans="1:14" s="16" customFormat="1" x14ac:dyDescent="0.25">
      <c r="A220" s="40" t="s">
        <v>1517</v>
      </c>
      <c r="B220" s="27">
        <f>COUNTIF(Article!$P$2:$AD$183,'Catégories principales'!A220)</f>
        <v>1</v>
      </c>
      <c r="C220" s="18" t="s">
        <v>2656</v>
      </c>
      <c r="D220" s="19">
        <f>COUNTIF(Article!$P$2:$AD$183,'Catégories principales'!C220)</f>
        <v>0</v>
      </c>
      <c r="E220" s="33">
        <f t="shared" si="53"/>
        <v>1</v>
      </c>
      <c r="F220" s="50"/>
      <c r="H220" s="58"/>
      <c r="I220" s="59"/>
      <c r="J220" s="59"/>
      <c r="K220" s="59"/>
      <c r="L220" s="59"/>
      <c r="M220" s="59"/>
      <c r="N220" s="59"/>
    </row>
    <row r="221" spans="1:14" s="16" customFormat="1" x14ac:dyDescent="0.25">
      <c r="A221" s="40" t="s">
        <v>1518</v>
      </c>
      <c r="B221" s="27">
        <f>COUNTIF(Article!$P$2:$AD$183,'Catégories principales'!A221)</f>
        <v>1</v>
      </c>
      <c r="C221" s="18" t="s">
        <v>2657</v>
      </c>
      <c r="D221" s="19">
        <f>COUNTIF(Article!$P$2:$AD$183,'Catégories principales'!C221)</f>
        <v>0</v>
      </c>
      <c r="E221" s="33">
        <f t="shared" si="53"/>
        <v>1</v>
      </c>
      <c r="F221" s="50">
        <f t="shared" ref="F221" si="57">SUM(E218:E221)</f>
        <v>5</v>
      </c>
      <c r="H221" s="58"/>
      <c r="I221" s="59"/>
      <c r="J221" s="59"/>
      <c r="K221" s="59"/>
      <c r="L221" s="59"/>
      <c r="M221" s="59"/>
      <c r="N221" s="59"/>
    </row>
    <row r="222" spans="1:14" x14ac:dyDescent="0.25">
      <c r="A222" s="38" t="s">
        <v>1519</v>
      </c>
      <c r="B222" s="24">
        <f>COUNTIF(Article!$P$2:$AD$183,'Catégories principales'!A222)</f>
        <v>0</v>
      </c>
      <c r="C222" s="21" t="s">
        <v>2734</v>
      </c>
      <c r="D222" s="22">
        <f>COUNTIF(Article!$P$2:$AD$183,'Catégories principales'!C222)</f>
        <v>0</v>
      </c>
      <c r="E222" s="32">
        <f t="shared" si="53"/>
        <v>0</v>
      </c>
      <c r="F222" s="49"/>
    </row>
    <row r="223" spans="1:14" x14ac:dyDescent="0.25">
      <c r="A223" s="38" t="s">
        <v>1520</v>
      </c>
      <c r="B223" s="24">
        <f>COUNTIF(Article!$P$2:$AD$183,'Catégories principales'!A223)</f>
        <v>0</v>
      </c>
      <c r="C223" s="21" t="s">
        <v>2735</v>
      </c>
      <c r="D223" s="22">
        <f>COUNTIF(Article!$P$2:$AD$183,'Catégories principales'!C223)</f>
        <v>0</v>
      </c>
      <c r="E223" s="32">
        <f t="shared" si="53"/>
        <v>0</v>
      </c>
      <c r="F223" s="49"/>
    </row>
    <row r="224" spans="1:14" x14ac:dyDescent="0.25">
      <c r="A224" s="38" t="s">
        <v>1521</v>
      </c>
      <c r="B224" s="24">
        <f>COUNTIF(Article!$P$2:$AD$183,'Catégories principales'!A224)</f>
        <v>0</v>
      </c>
      <c r="C224" s="21" t="s">
        <v>2736</v>
      </c>
      <c r="D224" s="22">
        <f>COUNTIF(Article!$P$2:$AD$183,'Catégories principales'!C224)</f>
        <v>0</v>
      </c>
      <c r="E224" s="32">
        <f t="shared" si="53"/>
        <v>0</v>
      </c>
      <c r="F224" s="49"/>
    </row>
    <row r="225" spans="1:14" x14ac:dyDescent="0.25">
      <c r="A225" s="38" t="s">
        <v>1522</v>
      </c>
      <c r="B225" s="24">
        <f>COUNTIF(Article!$P$2:$AD$183,'Catégories principales'!A225)</f>
        <v>0</v>
      </c>
      <c r="C225" s="21" t="s">
        <v>2737</v>
      </c>
      <c r="D225" s="22">
        <f>COUNTIF(Article!$P$2:$AD$183,'Catégories principales'!C225)</f>
        <v>0</v>
      </c>
      <c r="E225" s="32">
        <f t="shared" si="53"/>
        <v>0</v>
      </c>
      <c r="F225" s="49">
        <f t="shared" ref="F225" si="58">SUM(E222:E225)</f>
        <v>0</v>
      </c>
    </row>
    <row r="226" spans="1:14" s="16" customFormat="1" x14ac:dyDescent="0.25">
      <c r="A226" s="40" t="s">
        <v>1523</v>
      </c>
      <c r="B226" s="27">
        <f>COUNTIF(Article!$P$2:$AD$183,'Catégories principales'!A226)</f>
        <v>2</v>
      </c>
      <c r="C226" s="18" t="s">
        <v>2814</v>
      </c>
      <c r="D226" s="19">
        <f>COUNTIF(Article!$P$2:$AD$183,'Catégories principales'!C226)</f>
        <v>0</v>
      </c>
      <c r="E226" s="33">
        <f t="shared" si="53"/>
        <v>2</v>
      </c>
      <c r="F226" s="50"/>
      <c r="H226" s="58"/>
      <c r="I226" s="59"/>
      <c r="J226" s="59"/>
      <c r="K226" s="59"/>
      <c r="L226" s="59"/>
      <c r="M226" s="59"/>
      <c r="N226" s="59"/>
    </row>
    <row r="227" spans="1:14" s="16" customFormat="1" x14ac:dyDescent="0.25">
      <c r="A227" s="40" t="s">
        <v>1524</v>
      </c>
      <c r="B227" s="27">
        <f>COUNTIF(Article!$P$2:$AD$183,'Catégories principales'!A227)</f>
        <v>0</v>
      </c>
      <c r="C227" s="18" t="s">
        <v>2815</v>
      </c>
      <c r="D227" s="19">
        <f>COUNTIF(Article!$P$2:$AD$183,'Catégories principales'!C227)</f>
        <v>0</v>
      </c>
      <c r="E227" s="33">
        <f t="shared" si="53"/>
        <v>0</v>
      </c>
      <c r="F227" s="50"/>
      <c r="H227" s="58"/>
      <c r="I227" s="59"/>
      <c r="J227" s="59"/>
      <c r="K227" s="59"/>
      <c r="L227" s="59"/>
      <c r="M227" s="59"/>
      <c r="N227" s="59"/>
    </row>
    <row r="228" spans="1:14" s="16" customFormat="1" x14ac:dyDescent="0.25">
      <c r="A228" s="40" t="s">
        <v>1525</v>
      </c>
      <c r="B228" s="27">
        <f>COUNTIF(Article!$P$2:$AD$183,'Catégories principales'!A228)</f>
        <v>4</v>
      </c>
      <c r="C228" s="18" t="s">
        <v>2816</v>
      </c>
      <c r="D228" s="19">
        <f>COUNTIF(Article!$P$2:$AD$183,'Catégories principales'!C228)</f>
        <v>0</v>
      </c>
      <c r="E228" s="33">
        <f t="shared" si="53"/>
        <v>4</v>
      </c>
      <c r="F228" s="50"/>
      <c r="H228" s="58"/>
      <c r="I228" s="59"/>
      <c r="J228" s="59"/>
      <c r="K228" s="59"/>
      <c r="L228" s="59"/>
      <c r="M228" s="59"/>
      <c r="N228" s="59"/>
    </row>
    <row r="229" spans="1:14" s="16" customFormat="1" ht="15.75" thickBot="1" x14ac:dyDescent="0.3">
      <c r="A229" s="41" t="s">
        <v>1526</v>
      </c>
      <c r="B229" s="61">
        <f>COUNTIF(Article!$P$2:$AD$183,'Catégories principales'!A229)</f>
        <v>1</v>
      </c>
      <c r="C229" s="29" t="s">
        <v>2817</v>
      </c>
      <c r="D229" s="30">
        <f>COUNTIF(Article!$P$2:$AD$183,'Catégories principales'!C229)</f>
        <v>0</v>
      </c>
      <c r="E229" s="63">
        <f t="shared" si="53"/>
        <v>1</v>
      </c>
      <c r="F229" s="51">
        <f t="shared" ref="F229" si="59">SUM(E226:E229)</f>
        <v>7</v>
      </c>
      <c r="H229" s="58"/>
      <c r="I229" s="59"/>
      <c r="J229" s="59"/>
      <c r="K229" s="59"/>
      <c r="L229" s="59"/>
      <c r="M229" s="59"/>
      <c r="N229" s="59"/>
    </row>
    <row r="230" spans="1:14" x14ac:dyDescent="0.25">
      <c r="A230" s="75" t="s">
        <v>1539</v>
      </c>
      <c r="B230" s="26">
        <f>COUNTIF(Article!$P$2:$AD$183,'Catégories principales'!A230)</f>
        <v>25</v>
      </c>
      <c r="C230" s="66"/>
      <c r="D230" s="66"/>
      <c r="E230" s="67">
        <f>B230+D230</f>
        <v>25</v>
      </c>
      <c r="F230" s="73"/>
    </row>
    <row r="231" spans="1:14" x14ac:dyDescent="0.25">
      <c r="A231" s="40" t="s">
        <v>1540</v>
      </c>
      <c r="B231" s="27">
        <f>COUNTIF(Article!$P$2:$AD$183,'Catégories principales'!A231)</f>
        <v>6</v>
      </c>
      <c r="C231" s="65"/>
      <c r="D231" s="65"/>
      <c r="E231" s="33">
        <f t="shared" si="53"/>
        <v>6</v>
      </c>
      <c r="F231" s="50"/>
    </row>
    <row r="232" spans="1:14" x14ac:dyDescent="0.25">
      <c r="A232" s="40" t="s">
        <v>1541</v>
      </c>
      <c r="B232" s="27">
        <f>COUNTIF(Article!$P$2:$AD$183,'Catégories principales'!A232)</f>
        <v>4</v>
      </c>
      <c r="C232" s="65"/>
      <c r="D232" s="65"/>
      <c r="E232" s="33">
        <f t="shared" si="53"/>
        <v>4</v>
      </c>
      <c r="F232" s="50"/>
    </row>
    <row r="233" spans="1:14" x14ac:dyDescent="0.25">
      <c r="A233" s="40" t="s">
        <v>1542</v>
      </c>
      <c r="B233" s="27">
        <f>COUNTIF(Article!$P$2:$AD$183,'Catégories principales'!A233)</f>
        <v>3</v>
      </c>
      <c r="C233" s="65"/>
      <c r="D233" s="65"/>
      <c r="E233" s="33">
        <f t="shared" si="53"/>
        <v>3</v>
      </c>
      <c r="F233" s="50">
        <f t="shared" ref="F233" si="60">SUM(E230:E233)</f>
        <v>38</v>
      </c>
    </row>
    <row r="234" spans="1:14" x14ac:dyDescent="0.25">
      <c r="A234" s="38" t="s">
        <v>1543</v>
      </c>
      <c r="B234" s="24">
        <f>COUNTIF(Article!$P$2:$AD$183,'Catégories principales'!A234)</f>
        <v>6</v>
      </c>
      <c r="C234" s="21" t="s">
        <v>1685</v>
      </c>
      <c r="D234" s="22">
        <f>COUNTIF(Article!$P$2:$AD$183,'Catégories principales'!C234)</f>
        <v>2</v>
      </c>
      <c r="E234" s="32">
        <f t="shared" si="53"/>
        <v>8</v>
      </c>
      <c r="F234" s="49"/>
    </row>
    <row r="235" spans="1:14" x14ac:dyDescent="0.25">
      <c r="A235" s="38" t="s">
        <v>1544</v>
      </c>
      <c r="B235" s="24">
        <f>COUNTIF(Article!$P$2:$AD$183,'Catégories principales'!A235)</f>
        <v>6</v>
      </c>
      <c r="C235" s="21" t="s">
        <v>1686</v>
      </c>
      <c r="D235" s="22">
        <f>COUNTIF(Article!$P$2:$AD$183,'Catégories principales'!C235)</f>
        <v>0</v>
      </c>
      <c r="E235" s="32">
        <f t="shared" si="53"/>
        <v>6</v>
      </c>
      <c r="F235" s="49"/>
    </row>
    <row r="236" spans="1:14" x14ac:dyDescent="0.25">
      <c r="A236" s="38" t="s">
        <v>1545</v>
      </c>
      <c r="B236" s="24">
        <f>COUNTIF(Article!$P$2:$AD$183,'Catégories principales'!A236)</f>
        <v>9</v>
      </c>
      <c r="C236" s="21" t="s">
        <v>1687</v>
      </c>
      <c r="D236" s="22">
        <f>COUNTIF(Article!$P$2:$AD$183,'Catégories principales'!C236)</f>
        <v>1</v>
      </c>
      <c r="E236" s="32">
        <f t="shared" si="53"/>
        <v>10</v>
      </c>
      <c r="F236" s="49"/>
    </row>
    <row r="237" spans="1:14" x14ac:dyDescent="0.25">
      <c r="A237" s="38" t="s">
        <v>1546</v>
      </c>
      <c r="B237" s="24">
        <f>COUNTIF(Article!$P$2:$AD$183,'Catégories principales'!A237)</f>
        <v>4</v>
      </c>
      <c r="C237" s="21" t="s">
        <v>1688</v>
      </c>
      <c r="D237" s="22">
        <f>COUNTIF(Article!$P$2:$AD$183,'Catégories principales'!C237)</f>
        <v>0</v>
      </c>
      <c r="E237" s="32">
        <f t="shared" si="53"/>
        <v>4</v>
      </c>
      <c r="F237" s="49">
        <f t="shared" ref="F237" si="61">SUM(E234:E237)</f>
        <v>28</v>
      </c>
    </row>
    <row r="238" spans="1:14" x14ac:dyDescent="0.25">
      <c r="A238" s="39" t="s">
        <v>1547</v>
      </c>
      <c r="B238" s="27">
        <f>COUNTIF(Article!$P$2:$AD$183,'Catégories principales'!A238)</f>
        <v>0</v>
      </c>
      <c r="C238" s="18" t="s">
        <v>1701</v>
      </c>
      <c r="D238" s="19">
        <f>COUNTIF(Article!$P$2:$AD$183,'Catégories principales'!C238)</f>
        <v>2</v>
      </c>
      <c r="E238" s="33">
        <f t="shared" si="53"/>
        <v>2</v>
      </c>
      <c r="F238" s="50"/>
    </row>
    <row r="239" spans="1:14" x14ac:dyDescent="0.25">
      <c r="A239" s="39" t="s">
        <v>1548</v>
      </c>
      <c r="B239" s="27">
        <f>COUNTIF(Article!$P$2:$AD$183,'Catégories principales'!A239)</f>
        <v>0</v>
      </c>
      <c r="C239" s="18" t="s">
        <v>1702</v>
      </c>
      <c r="D239" s="19">
        <f>COUNTIF(Article!$P$2:$AD$183,'Catégories principales'!C239)</f>
        <v>0</v>
      </c>
      <c r="E239" s="33">
        <f t="shared" si="53"/>
        <v>0</v>
      </c>
      <c r="F239" s="50"/>
    </row>
    <row r="240" spans="1:14" x14ac:dyDescent="0.25">
      <c r="A240" s="39" t="s">
        <v>1549</v>
      </c>
      <c r="B240" s="27">
        <f>COUNTIF(Article!$P$2:$AD$183,'Catégories principales'!A240)</f>
        <v>0</v>
      </c>
      <c r="C240" s="18" t="s">
        <v>1703</v>
      </c>
      <c r="D240" s="19">
        <f>COUNTIF(Article!$P$2:$AD$183,'Catégories principales'!C240)</f>
        <v>0</v>
      </c>
      <c r="E240" s="33">
        <f t="shared" si="53"/>
        <v>0</v>
      </c>
      <c r="F240" s="50"/>
    </row>
    <row r="241" spans="1:64" x14ac:dyDescent="0.25">
      <c r="A241" s="39" t="s">
        <v>1550</v>
      </c>
      <c r="B241" s="27">
        <f>COUNTIF(Article!$P$2:$AD$183,'Catégories principales'!A241)</f>
        <v>0</v>
      </c>
      <c r="C241" s="18" t="s">
        <v>1704</v>
      </c>
      <c r="D241" s="19">
        <f>COUNTIF(Article!$P$2:$AD$183,'Catégories principales'!C241)</f>
        <v>0</v>
      </c>
      <c r="E241" s="33">
        <f t="shared" si="53"/>
        <v>0</v>
      </c>
      <c r="F241" s="50">
        <f t="shared" ref="F241" si="62">SUM(E238:E241)</f>
        <v>2</v>
      </c>
    </row>
    <row r="242" spans="1:64" s="15" customFormat="1" x14ac:dyDescent="0.25">
      <c r="A242" s="38" t="s">
        <v>1551</v>
      </c>
      <c r="B242" s="24">
        <f>COUNTIF(Article!$P$2:$AD$183,'Catégories principales'!A242)</f>
        <v>0</v>
      </c>
      <c r="C242" s="21" t="s">
        <v>1857</v>
      </c>
      <c r="D242" s="22">
        <f>COUNTIF(Article!$P$2:$AD$183,'Catégories principales'!C242)</f>
        <v>0</v>
      </c>
      <c r="E242" s="32">
        <f t="shared" si="53"/>
        <v>0</v>
      </c>
      <c r="F242" s="49"/>
      <c r="G242" s="16"/>
      <c r="H242" s="58"/>
      <c r="I242" s="59"/>
      <c r="J242" s="59"/>
      <c r="K242" s="59"/>
      <c r="L242" s="59"/>
      <c r="M242" s="59"/>
      <c r="N242" s="59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</row>
    <row r="243" spans="1:64" s="15" customFormat="1" x14ac:dyDescent="0.25">
      <c r="A243" s="38" t="s">
        <v>1552</v>
      </c>
      <c r="B243" s="24">
        <f>COUNTIF(Article!$P$2:$AD$183,'Catégories principales'!A243)</f>
        <v>0</v>
      </c>
      <c r="C243" s="21" t="s">
        <v>1858</v>
      </c>
      <c r="D243" s="22">
        <f>COUNTIF(Article!$P$2:$AD$183,'Catégories principales'!C243)</f>
        <v>0</v>
      </c>
      <c r="E243" s="32">
        <f t="shared" si="53"/>
        <v>0</v>
      </c>
      <c r="F243" s="49"/>
      <c r="G243" s="16"/>
      <c r="H243" s="58"/>
      <c r="I243" s="59"/>
      <c r="J243" s="59"/>
      <c r="K243" s="59"/>
      <c r="L243" s="59"/>
      <c r="M243" s="59"/>
      <c r="N243" s="59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</row>
    <row r="244" spans="1:64" s="15" customFormat="1" x14ac:dyDescent="0.25">
      <c r="A244" s="38" t="s">
        <v>1553</v>
      </c>
      <c r="B244" s="24">
        <f>COUNTIF(Article!$P$2:$AD$183,'Catégories principales'!A244)</f>
        <v>0</v>
      </c>
      <c r="C244" s="21" t="s">
        <v>1859</v>
      </c>
      <c r="D244" s="22">
        <f>COUNTIF(Article!$P$2:$AD$183,'Catégories principales'!C244)</f>
        <v>0</v>
      </c>
      <c r="E244" s="32">
        <f t="shared" si="53"/>
        <v>0</v>
      </c>
      <c r="F244" s="49"/>
      <c r="G244" s="16"/>
      <c r="H244" s="58"/>
      <c r="I244" s="59"/>
      <c r="J244" s="59"/>
      <c r="K244" s="59"/>
      <c r="L244" s="59"/>
      <c r="M244" s="59"/>
      <c r="N244" s="59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</row>
    <row r="245" spans="1:64" s="15" customFormat="1" x14ac:dyDescent="0.25">
      <c r="A245" s="38" t="s">
        <v>1554</v>
      </c>
      <c r="B245" s="24">
        <f>COUNTIF(Article!$P$2:$AD$183,'Catégories principales'!A245)</f>
        <v>0</v>
      </c>
      <c r="C245" s="21" t="s">
        <v>1860</v>
      </c>
      <c r="D245" s="22">
        <f>COUNTIF(Article!$P$2:$AD$183,'Catégories principales'!C245)</f>
        <v>0</v>
      </c>
      <c r="E245" s="32">
        <f t="shared" si="53"/>
        <v>0</v>
      </c>
      <c r="F245" s="49">
        <f t="shared" ref="F245" si="63">SUM(E242:E245)</f>
        <v>0</v>
      </c>
      <c r="G245" s="16"/>
      <c r="H245" s="58"/>
      <c r="I245" s="59"/>
      <c r="J245" s="59"/>
      <c r="K245" s="59"/>
      <c r="L245" s="59"/>
      <c r="M245" s="59"/>
      <c r="N245" s="59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</row>
    <row r="246" spans="1:64" x14ac:dyDescent="0.25">
      <c r="A246" s="40" t="s">
        <v>1555</v>
      </c>
      <c r="B246" s="27">
        <f>COUNTIF(Article!$P$2:$AD$183,'Catégories principales'!A246)</f>
        <v>1</v>
      </c>
      <c r="C246" s="18" t="s">
        <v>1937</v>
      </c>
      <c r="D246" s="19">
        <f>COUNTIF(Article!$P$2:$AD$183,'Catégories principales'!C246)</f>
        <v>0</v>
      </c>
      <c r="E246" s="33">
        <f t="shared" si="53"/>
        <v>1</v>
      </c>
      <c r="F246" s="50"/>
    </row>
    <row r="247" spans="1:64" x14ac:dyDescent="0.25">
      <c r="A247" s="40" t="s">
        <v>1556</v>
      </c>
      <c r="B247" s="27">
        <f>COUNTIF(Article!$P$2:$AD$183,'Catégories principales'!A247)</f>
        <v>0</v>
      </c>
      <c r="C247" s="18" t="s">
        <v>1938</v>
      </c>
      <c r="D247" s="19">
        <f>COUNTIF(Article!$P$2:$AD$183,'Catégories principales'!C247)</f>
        <v>0</v>
      </c>
      <c r="E247" s="33">
        <f t="shared" si="53"/>
        <v>0</v>
      </c>
      <c r="F247" s="50"/>
    </row>
    <row r="248" spans="1:64" x14ac:dyDescent="0.25">
      <c r="A248" s="40" t="s">
        <v>1557</v>
      </c>
      <c r="B248" s="27">
        <f>COUNTIF(Article!$P$2:$AD$183,'Catégories principales'!A248)</f>
        <v>0</v>
      </c>
      <c r="C248" s="18" t="s">
        <v>1939</v>
      </c>
      <c r="D248" s="19">
        <f>COUNTIF(Article!$P$2:$AD$183,'Catégories principales'!C248)</f>
        <v>0</v>
      </c>
      <c r="E248" s="33">
        <f t="shared" si="53"/>
        <v>0</v>
      </c>
      <c r="F248" s="50"/>
    </row>
    <row r="249" spans="1:64" x14ac:dyDescent="0.25">
      <c r="A249" s="40" t="s">
        <v>1558</v>
      </c>
      <c r="B249" s="27">
        <f>COUNTIF(Article!$P$2:$AD$183,'Catégories principales'!A249)</f>
        <v>0</v>
      </c>
      <c r="C249" s="18" t="s">
        <v>1940</v>
      </c>
      <c r="D249" s="19">
        <f>COUNTIF(Article!$P$2:$AD$183,'Catégories principales'!C249)</f>
        <v>0</v>
      </c>
      <c r="E249" s="33">
        <f t="shared" si="53"/>
        <v>0</v>
      </c>
      <c r="F249" s="50">
        <f t="shared" ref="F249" si="64">SUM(E246:E249)</f>
        <v>1</v>
      </c>
    </row>
    <row r="250" spans="1:64" s="15" customFormat="1" x14ac:dyDescent="0.25">
      <c r="A250" s="38" t="s">
        <v>1559</v>
      </c>
      <c r="B250" s="24">
        <f>COUNTIF(Article!$P$2:$AD$183,'Catégories principales'!A250)</f>
        <v>0</v>
      </c>
      <c r="C250" s="21" t="s">
        <v>2017</v>
      </c>
      <c r="D250" s="22">
        <f>COUNTIF(Article!$P$2:$AD$183,'Catégories principales'!C250)</f>
        <v>0</v>
      </c>
      <c r="E250" s="32">
        <f t="shared" si="53"/>
        <v>0</v>
      </c>
      <c r="F250" s="49"/>
      <c r="G250" s="16"/>
      <c r="H250" s="58"/>
      <c r="I250" s="59"/>
      <c r="J250" s="59"/>
      <c r="K250" s="59"/>
      <c r="L250" s="59"/>
      <c r="M250" s="59"/>
      <c r="N250" s="59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</row>
    <row r="251" spans="1:64" s="15" customFormat="1" x14ac:dyDescent="0.25">
      <c r="A251" s="38" t="s">
        <v>1560</v>
      </c>
      <c r="B251" s="24">
        <f>COUNTIF(Article!$P$2:$AD$183,'Catégories principales'!A251)</f>
        <v>0</v>
      </c>
      <c r="C251" s="21" t="s">
        <v>2018</v>
      </c>
      <c r="D251" s="22">
        <f>COUNTIF(Article!$P$2:$AD$183,'Catégories principales'!C251)</f>
        <v>0</v>
      </c>
      <c r="E251" s="32">
        <f t="shared" si="53"/>
        <v>0</v>
      </c>
      <c r="F251" s="49"/>
      <c r="G251" s="16"/>
      <c r="H251" s="58"/>
      <c r="I251" s="59"/>
      <c r="J251" s="59"/>
      <c r="K251" s="59"/>
      <c r="L251" s="59"/>
      <c r="M251" s="59"/>
      <c r="N251" s="59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</row>
    <row r="252" spans="1:64" s="15" customFormat="1" x14ac:dyDescent="0.25">
      <c r="A252" s="38" t="s">
        <v>1561</v>
      </c>
      <c r="B252" s="24">
        <f>COUNTIF(Article!$P$2:$AD$183,'Catégories principales'!A252)</f>
        <v>0</v>
      </c>
      <c r="C252" s="21" t="s">
        <v>2019</v>
      </c>
      <c r="D252" s="22">
        <f>COUNTIF(Article!$P$2:$AD$183,'Catégories principales'!C252)</f>
        <v>0</v>
      </c>
      <c r="E252" s="32">
        <f t="shared" si="53"/>
        <v>0</v>
      </c>
      <c r="F252" s="49"/>
      <c r="G252" s="16"/>
      <c r="H252" s="58"/>
      <c r="I252" s="59"/>
      <c r="J252" s="59"/>
      <c r="K252" s="59"/>
      <c r="L252" s="59"/>
      <c r="M252" s="59"/>
      <c r="N252" s="59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</row>
    <row r="253" spans="1:64" s="15" customFormat="1" x14ac:dyDescent="0.25">
      <c r="A253" s="38" t="s">
        <v>1562</v>
      </c>
      <c r="B253" s="24">
        <f>COUNTIF(Article!$P$2:$AD$183,'Catégories principales'!A253)</f>
        <v>0</v>
      </c>
      <c r="C253" s="21" t="s">
        <v>2020</v>
      </c>
      <c r="D253" s="22">
        <f>COUNTIF(Article!$P$2:$AD$183,'Catégories principales'!C253)</f>
        <v>0</v>
      </c>
      <c r="E253" s="32">
        <f t="shared" si="53"/>
        <v>0</v>
      </c>
      <c r="F253" s="49">
        <f t="shared" ref="F253" si="65">SUM(E250:E253)</f>
        <v>0</v>
      </c>
      <c r="G253" s="16"/>
      <c r="H253" s="58"/>
      <c r="I253" s="59"/>
      <c r="J253" s="59"/>
      <c r="K253" s="59"/>
      <c r="L253" s="59"/>
      <c r="M253" s="59"/>
      <c r="N253" s="59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</row>
    <row r="254" spans="1:64" x14ac:dyDescent="0.25">
      <c r="A254" s="40" t="s">
        <v>1563</v>
      </c>
      <c r="B254" s="27">
        <f>COUNTIF(Article!$P$2:$AD$183,'Catégories principales'!A254)</f>
        <v>0</v>
      </c>
      <c r="C254" s="18" t="s">
        <v>2097</v>
      </c>
      <c r="D254" s="19">
        <f>COUNTIF(Article!$P$2:$AD$183,'Catégories principales'!C254)</f>
        <v>0</v>
      </c>
      <c r="E254" s="33">
        <f t="shared" si="53"/>
        <v>0</v>
      </c>
      <c r="F254" s="50"/>
    </row>
    <row r="255" spans="1:64" x14ac:dyDescent="0.25">
      <c r="A255" s="40" t="s">
        <v>1564</v>
      </c>
      <c r="B255" s="27">
        <f>COUNTIF(Article!$P$2:$AD$183,'Catégories principales'!A255)</f>
        <v>0</v>
      </c>
      <c r="C255" s="18" t="s">
        <v>2098</v>
      </c>
      <c r="D255" s="19">
        <f>COUNTIF(Article!$P$2:$AD$183,'Catégories principales'!C255)</f>
        <v>0</v>
      </c>
      <c r="E255" s="33">
        <f t="shared" si="53"/>
        <v>0</v>
      </c>
      <c r="F255" s="50"/>
    </row>
    <row r="256" spans="1:64" x14ac:dyDescent="0.25">
      <c r="A256" s="40" t="s">
        <v>1565</v>
      </c>
      <c r="B256" s="27">
        <f>COUNTIF(Article!$P$2:$AD$183,'Catégories principales'!A256)</f>
        <v>2</v>
      </c>
      <c r="C256" s="18" t="s">
        <v>2099</v>
      </c>
      <c r="D256" s="19">
        <f>COUNTIF(Article!$P$2:$AD$183,'Catégories principales'!C256)</f>
        <v>0</v>
      </c>
      <c r="E256" s="33">
        <f t="shared" si="53"/>
        <v>2</v>
      </c>
      <c r="F256" s="50"/>
    </row>
    <row r="257" spans="1:64" x14ac:dyDescent="0.25">
      <c r="A257" s="40" t="s">
        <v>1566</v>
      </c>
      <c r="B257" s="27">
        <f>COUNTIF(Article!$P$2:$AD$183,'Catégories principales'!A257)</f>
        <v>1</v>
      </c>
      <c r="C257" s="18" t="s">
        <v>2100</v>
      </c>
      <c r="D257" s="19">
        <f>COUNTIF(Article!$P$2:$AD$183,'Catégories principales'!C257)</f>
        <v>0</v>
      </c>
      <c r="E257" s="33">
        <f t="shared" ref="E257:E306" si="66">B257+D257</f>
        <v>1</v>
      </c>
      <c r="F257" s="50">
        <f t="shared" ref="F257" si="67">SUM(E254:E257)</f>
        <v>3</v>
      </c>
    </row>
    <row r="258" spans="1:64" s="15" customFormat="1" x14ac:dyDescent="0.25">
      <c r="A258" s="38" t="s">
        <v>1567</v>
      </c>
      <c r="B258" s="24">
        <f>COUNTIF(Article!$P$2:$AD$183,'Catégories principales'!A258)</f>
        <v>0</v>
      </c>
      <c r="C258" s="21" t="s">
        <v>2177</v>
      </c>
      <c r="D258" s="22">
        <f>COUNTIF(Article!$P$2:$AD$183,'Catégories principales'!C258)</f>
        <v>0</v>
      </c>
      <c r="E258" s="32">
        <f t="shared" si="66"/>
        <v>0</v>
      </c>
      <c r="F258" s="49"/>
      <c r="G258" s="16"/>
      <c r="H258" s="58"/>
      <c r="I258" s="59"/>
      <c r="J258" s="59"/>
      <c r="K258" s="59"/>
      <c r="L258" s="59"/>
      <c r="M258" s="59"/>
      <c r="N258" s="59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</row>
    <row r="259" spans="1:64" s="15" customFormat="1" x14ac:dyDescent="0.25">
      <c r="A259" s="38" t="s">
        <v>1568</v>
      </c>
      <c r="B259" s="24">
        <f>COUNTIF(Article!$P$2:$AD$183,'Catégories principales'!A259)</f>
        <v>0</v>
      </c>
      <c r="C259" s="21" t="s">
        <v>2178</v>
      </c>
      <c r="D259" s="22">
        <f>COUNTIF(Article!$P$2:$AD$183,'Catégories principales'!C259)</f>
        <v>0</v>
      </c>
      <c r="E259" s="32">
        <f t="shared" si="66"/>
        <v>0</v>
      </c>
      <c r="F259" s="49"/>
      <c r="G259" s="16"/>
      <c r="H259" s="58"/>
      <c r="I259" s="59"/>
      <c r="J259" s="59"/>
      <c r="K259" s="59"/>
      <c r="L259" s="59"/>
      <c r="M259" s="59"/>
      <c r="N259" s="59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</row>
    <row r="260" spans="1:64" s="15" customFormat="1" x14ac:dyDescent="0.25">
      <c r="A260" s="38" t="s">
        <v>1569</v>
      </c>
      <c r="B260" s="24">
        <f>COUNTIF(Article!$P$2:$AD$183,'Catégories principales'!A260)</f>
        <v>0</v>
      </c>
      <c r="C260" s="21" t="s">
        <v>2179</v>
      </c>
      <c r="D260" s="22">
        <f>COUNTIF(Article!$P$2:$AD$183,'Catégories principales'!C260)</f>
        <v>0</v>
      </c>
      <c r="E260" s="32">
        <f t="shared" si="66"/>
        <v>0</v>
      </c>
      <c r="F260" s="49"/>
      <c r="G260" s="16"/>
      <c r="H260" s="58"/>
      <c r="I260" s="59"/>
      <c r="J260" s="59"/>
      <c r="K260" s="59"/>
      <c r="L260" s="59"/>
      <c r="M260" s="59"/>
      <c r="N260" s="59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</row>
    <row r="261" spans="1:64" s="15" customFormat="1" x14ac:dyDescent="0.25">
      <c r="A261" s="38" t="s">
        <v>1570</v>
      </c>
      <c r="B261" s="24">
        <f>COUNTIF(Article!$P$2:$AD$183,'Catégories principales'!A261)</f>
        <v>0</v>
      </c>
      <c r="C261" s="21" t="s">
        <v>2180</v>
      </c>
      <c r="D261" s="22">
        <f>COUNTIF(Article!$P$2:$AD$183,'Catégories principales'!C261)</f>
        <v>0</v>
      </c>
      <c r="E261" s="32">
        <f t="shared" si="66"/>
        <v>0</v>
      </c>
      <c r="F261" s="49">
        <f t="shared" ref="F261" si="68">SUM(E258:E261)</f>
        <v>0</v>
      </c>
      <c r="G261" s="16"/>
      <c r="H261" s="58"/>
      <c r="I261" s="59"/>
      <c r="J261" s="59"/>
      <c r="K261" s="59"/>
      <c r="L261" s="59"/>
      <c r="M261" s="59"/>
      <c r="N261" s="59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</row>
    <row r="262" spans="1:64" x14ac:dyDescent="0.25">
      <c r="A262" s="40" t="s">
        <v>1571</v>
      </c>
      <c r="B262" s="27">
        <f>COUNTIF(Article!$P$2:$AD$183,'Catégories principales'!A262)</f>
        <v>0</v>
      </c>
      <c r="C262" s="18" t="s">
        <v>2257</v>
      </c>
      <c r="D262" s="19">
        <f>COUNTIF(Article!$P$2:$AD$183,'Catégories principales'!C262)</f>
        <v>0</v>
      </c>
      <c r="E262" s="33">
        <f t="shared" si="66"/>
        <v>0</v>
      </c>
      <c r="F262" s="50"/>
    </row>
    <row r="263" spans="1:64" x14ac:dyDescent="0.25">
      <c r="A263" s="40" t="s">
        <v>1572</v>
      </c>
      <c r="B263" s="27">
        <f>COUNTIF(Article!$P$2:$AD$183,'Catégories principales'!A263)</f>
        <v>2</v>
      </c>
      <c r="C263" s="18" t="s">
        <v>2258</v>
      </c>
      <c r="D263" s="19">
        <f>COUNTIF(Article!$P$2:$AD$183,'Catégories principales'!C263)</f>
        <v>0</v>
      </c>
      <c r="E263" s="33">
        <f t="shared" si="66"/>
        <v>2</v>
      </c>
      <c r="F263" s="50"/>
    </row>
    <row r="264" spans="1:64" x14ac:dyDescent="0.25">
      <c r="A264" s="40" t="s">
        <v>1573</v>
      </c>
      <c r="B264" s="27">
        <f>COUNTIF(Article!$P$2:$AD$183,'Catégories principales'!A264)</f>
        <v>3</v>
      </c>
      <c r="C264" s="18" t="s">
        <v>2259</v>
      </c>
      <c r="D264" s="19">
        <f>COUNTIF(Article!$P$2:$AD$183,'Catégories principales'!C264)</f>
        <v>0</v>
      </c>
      <c r="E264" s="33">
        <f t="shared" si="66"/>
        <v>3</v>
      </c>
      <c r="F264" s="50"/>
    </row>
    <row r="265" spans="1:64" x14ac:dyDescent="0.25">
      <c r="A265" s="40" t="s">
        <v>1574</v>
      </c>
      <c r="B265" s="27">
        <f>COUNTIF(Article!$P$2:$AD$183,'Catégories principales'!A265)</f>
        <v>3</v>
      </c>
      <c r="C265" s="18" t="s">
        <v>2260</v>
      </c>
      <c r="D265" s="19">
        <f>COUNTIF(Article!$P$2:$AD$183,'Catégories principales'!C265)</f>
        <v>0</v>
      </c>
      <c r="E265" s="33">
        <f t="shared" si="66"/>
        <v>3</v>
      </c>
      <c r="F265" s="50">
        <f t="shared" ref="F265" si="69">SUM(E262:E265)</f>
        <v>8</v>
      </c>
    </row>
    <row r="266" spans="1:64" s="15" customFormat="1" x14ac:dyDescent="0.25">
      <c r="A266" s="38" t="s">
        <v>1575</v>
      </c>
      <c r="B266" s="24">
        <f>COUNTIF(Article!$P$2:$AD$183,'Catégories principales'!A266)</f>
        <v>9</v>
      </c>
      <c r="C266" s="21" t="s">
        <v>2337</v>
      </c>
      <c r="D266" s="22">
        <f>COUNTIF(Article!$P$2:$AD$183,'Catégories principales'!C266)</f>
        <v>4</v>
      </c>
      <c r="E266" s="32">
        <f t="shared" si="66"/>
        <v>13</v>
      </c>
      <c r="F266" s="49"/>
      <c r="G266" s="16"/>
      <c r="H266" s="58"/>
      <c r="I266" s="59"/>
      <c r="J266" s="59"/>
      <c r="K266" s="59"/>
      <c r="L266" s="59"/>
      <c r="M266" s="59"/>
      <c r="N266" s="59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</row>
    <row r="267" spans="1:64" s="15" customFormat="1" x14ac:dyDescent="0.25">
      <c r="A267" s="38" t="s">
        <v>1576</v>
      </c>
      <c r="B267" s="24">
        <f>COUNTIF(Article!$P$2:$AD$183,'Catégories principales'!A267)</f>
        <v>7</v>
      </c>
      <c r="C267" s="21" t="s">
        <v>2338</v>
      </c>
      <c r="D267" s="22">
        <f>COUNTIF(Article!$P$2:$AD$183,'Catégories principales'!C267)</f>
        <v>0</v>
      </c>
      <c r="E267" s="32">
        <f t="shared" si="66"/>
        <v>7</v>
      </c>
      <c r="F267" s="49"/>
      <c r="G267" s="16"/>
      <c r="H267" s="58"/>
      <c r="I267" s="59"/>
      <c r="J267" s="59"/>
      <c r="K267" s="59"/>
      <c r="L267" s="59"/>
      <c r="M267" s="59"/>
      <c r="N267" s="59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</row>
    <row r="268" spans="1:64" s="15" customFormat="1" x14ac:dyDescent="0.25">
      <c r="A268" s="38" t="s">
        <v>1577</v>
      </c>
      <c r="B268" s="24">
        <f>COUNTIF(Article!$P$2:$AD$183,'Catégories principales'!A268)</f>
        <v>8</v>
      </c>
      <c r="C268" s="21" t="s">
        <v>2339</v>
      </c>
      <c r="D268" s="22">
        <f>COUNTIF(Article!$P$2:$AD$183,'Catégories principales'!C268)</f>
        <v>0</v>
      </c>
      <c r="E268" s="32">
        <f t="shared" si="66"/>
        <v>8</v>
      </c>
      <c r="F268" s="49"/>
      <c r="G268" s="16"/>
      <c r="H268" s="58"/>
      <c r="I268" s="59"/>
      <c r="J268" s="59"/>
      <c r="K268" s="59"/>
      <c r="L268" s="59"/>
      <c r="M268" s="59"/>
      <c r="N268" s="59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</row>
    <row r="269" spans="1:64" s="15" customFormat="1" x14ac:dyDescent="0.25">
      <c r="A269" s="38" t="s">
        <v>1578</v>
      </c>
      <c r="B269" s="24">
        <f>COUNTIF(Article!$P$2:$AD$183,'Catégories principales'!A269)</f>
        <v>6</v>
      </c>
      <c r="C269" s="21" t="s">
        <v>2340</v>
      </c>
      <c r="D269" s="22">
        <f>COUNTIF(Article!$P$2:$AD$183,'Catégories principales'!C269)</f>
        <v>0</v>
      </c>
      <c r="E269" s="32">
        <f t="shared" si="66"/>
        <v>6</v>
      </c>
      <c r="F269" s="49">
        <f t="shared" ref="F269" si="70">SUM(E266:E269)</f>
        <v>34</v>
      </c>
      <c r="G269" s="16"/>
      <c r="H269" s="58"/>
      <c r="I269" s="59"/>
      <c r="J269" s="59"/>
      <c r="K269" s="59"/>
      <c r="L269" s="59"/>
      <c r="M269" s="59"/>
      <c r="N269" s="59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</row>
    <row r="270" spans="1:64" x14ac:dyDescent="0.25">
      <c r="A270" s="40" t="s">
        <v>1256</v>
      </c>
      <c r="B270" s="27">
        <f>COUNTIF(Article!$P$2:$AD$183,'Catégories principales'!A270)</f>
        <v>13</v>
      </c>
      <c r="C270" s="18" t="s">
        <v>2417</v>
      </c>
      <c r="D270" s="19">
        <f>COUNTIF(Article!$P$2:$AD$183,'Catégories principales'!C270)</f>
        <v>0</v>
      </c>
      <c r="E270" s="33">
        <f t="shared" si="66"/>
        <v>13</v>
      </c>
      <c r="F270" s="50"/>
    </row>
    <row r="271" spans="1:64" x14ac:dyDescent="0.25">
      <c r="A271" s="40" t="s">
        <v>1579</v>
      </c>
      <c r="B271" s="27">
        <f>COUNTIF(Article!$P$2:$AD$183,'Catégories principales'!A271)</f>
        <v>4</v>
      </c>
      <c r="C271" s="18" t="s">
        <v>2418</v>
      </c>
      <c r="D271" s="19">
        <f>COUNTIF(Article!$P$2:$AD$183,'Catégories principales'!C271)</f>
        <v>2</v>
      </c>
      <c r="E271" s="33">
        <f t="shared" si="66"/>
        <v>6</v>
      </c>
      <c r="F271" s="50"/>
    </row>
    <row r="272" spans="1:64" x14ac:dyDescent="0.25">
      <c r="A272" s="40" t="s">
        <v>1580</v>
      </c>
      <c r="B272" s="27">
        <f>COUNTIF(Article!$P$2:$AD$183,'Catégories principales'!A272)</f>
        <v>1</v>
      </c>
      <c r="C272" s="18" t="s">
        <v>2419</v>
      </c>
      <c r="D272" s="19">
        <f>COUNTIF(Article!$P$2:$AD$183,'Catégories principales'!C272)</f>
        <v>0</v>
      </c>
      <c r="E272" s="33">
        <f t="shared" si="66"/>
        <v>1</v>
      </c>
      <c r="F272" s="50"/>
    </row>
    <row r="273" spans="1:64" x14ac:dyDescent="0.25">
      <c r="A273" s="40" t="s">
        <v>1581</v>
      </c>
      <c r="B273" s="27">
        <f>COUNTIF(Article!$P$2:$AD$183,'Catégories principales'!A273)</f>
        <v>9</v>
      </c>
      <c r="C273" s="18" t="s">
        <v>2420</v>
      </c>
      <c r="D273" s="19">
        <f>COUNTIF(Article!$P$2:$AD$183,'Catégories principales'!C273)</f>
        <v>0</v>
      </c>
      <c r="E273" s="33">
        <f t="shared" si="66"/>
        <v>9</v>
      </c>
      <c r="F273" s="50">
        <f t="shared" ref="F273" si="71">SUM(E270:E273)</f>
        <v>29</v>
      </c>
    </row>
    <row r="274" spans="1:64" s="15" customFormat="1" x14ac:dyDescent="0.25">
      <c r="A274" s="38" t="s">
        <v>1582</v>
      </c>
      <c r="B274" s="24">
        <f>COUNTIF(Article!$P$2:$AD$183,'Catégories principales'!A274)</f>
        <v>1</v>
      </c>
      <c r="C274" s="21" t="s">
        <v>2494</v>
      </c>
      <c r="D274" s="22">
        <f>COUNTIF(Article!$P$2:$AD$183,'Catégories principales'!C274)</f>
        <v>1</v>
      </c>
      <c r="E274" s="32">
        <f t="shared" si="66"/>
        <v>2</v>
      </c>
      <c r="F274" s="49"/>
      <c r="G274" s="16"/>
      <c r="H274" s="58"/>
      <c r="I274" s="59"/>
      <c r="J274" s="59"/>
      <c r="K274" s="59"/>
      <c r="L274" s="59"/>
      <c r="M274" s="59"/>
      <c r="N274" s="59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</row>
    <row r="275" spans="1:64" s="15" customFormat="1" x14ac:dyDescent="0.25">
      <c r="A275" s="38" t="s">
        <v>1583</v>
      </c>
      <c r="B275" s="24">
        <f>COUNTIF(Article!$P$2:$AD$183,'Catégories principales'!A275)</f>
        <v>1</v>
      </c>
      <c r="C275" s="21" t="s">
        <v>2495</v>
      </c>
      <c r="D275" s="22">
        <f>COUNTIF(Article!$P$2:$AD$183,'Catégories principales'!C275)</f>
        <v>0</v>
      </c>
      <c r="E275" s="32">
        <f t="shared" si="66"/>
        <v>1</v>
      </c>
      <c r="F275" s="49"/>
      <c r="G275" s="16"/>
      <c r="H275" s="58"/>
      <c r="I275" s="59"/>
      <c r="J275" s="59"/>
      <c r="K275" s="59"/>
      <c r="L275" s="59"/>
      <c r="M275" s="59"/>
      <c r="N275" s="59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</row>
    <row r="276" spans="1:64" s="15" customFormat="1" x14ac:dyDescent="0.25">
      <c r="A276" s="38" t="s">
        <v>1584</v>
      </c>
      <c r="B276" s="24">
        <f>COUNTIF(Article!$P$2:$AD$183,'Catégories principales'!A276)</f>
        <v>0</v>
      </c>
      <c r="C276" s="21" t="s">
        <v>2496</v>
      </c>
      <c r="D276" s="22">
        <f>COUNTIF(Article!$P$2:$AD$183,'Catégories principales'!C276)</f>
        <v>0</v>
      </c>
      <c r="E276" s="32">
        <f t="shared" si="66"/>
        <v>0</v>
      </c>
      <c r="F276" s="49"/>
      <c r="G276" s="16"/>
      <c r="H276" s="58"/>
      <c r="I276" s="59"/>
      <c r="J276" s="59"/>
      <c r="K276" s="59"/>
      <c r="L276" s="59"/>
      <c r="M276" s="59"/>
      <c r="N276" s="59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</row>
    <row r="277" spans="1:64" s="15" customFormat="1" x14ac:dyDescent="0.25">
      <c r="A277" s="38" t="s">
        <v>1585</v>
      </c>
      <c r="B277" s="24">
        <f>COUNTIF(Article!$P$2:$AD$183,'Catégories principales'!A277)</f>
        <v>1</v>
      </c>
      <c r="C277" s="21" t="s">
        <v>2497</v>
      </c>
      <c r="D277" s="22">
        <f>COUNTIF(Article!$P$2:$AD$183,'Catégories principales'!C277)</f>
        <v>0</v>
      </c>
      <c r="E277" s="32">
        <f t="shared" si="66"/>
        <v>1</v>
      </c>
      <c r="F277" s="49">
        <f t="shared" ref="F277" si="72">SUM(E274:E277)</f>
        <v>4</v>
      </c>
      <c r="G277" s="16"/>
      <c r="H277" s="58"/>
      <c r="I277" s="59"/>
      <c r="J277" s="59"/>
      <c r="K277" s="59"/>
      <c r="L277" s="59"/>
      <c r="M277" s="59"/>
      <c r="N277" s="59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</row>
    <row r="278" spans="1:64" x14ac:dyDescent="0.25">
      <c r="A278" s="40" t="s">
        <v>1586</v>
      </c>
      <c r="B278" s="27">
        <f>COUNTIF(Article!$P$2:$AD$183,'Catégories principales'!A278)</f>
        <v>1</v>
      </c>
      <c r="C278" s="18" t="s">
        <v>1781</v>
      </c>
      <c r="D278" s="19">
        <f>COUNTIF(Article!$P$2:$AD$183,'Catégories principales'!C278)</f>
        <v>1</v>
      </c>
      <c r="E278" s="33">
        <f t="shared" si="66"/>
        <v>2</v>
      </c>
      <c r="F278" s="50"/>
    </row>
    <row r="279" spans="1:64" x14ac:dyDescent="0.25">
      <c r="A279" s="40" t="s">
        <v>1587</v>
      </c>
      <c r="B279" s="27">
        <f>COUNTIF(Article!$P$2:$AD$183,'Catégories principales'!A279)</f>
        <v>9</v>
      </c>
      <c r="C279" s="18" t="s">
        <v>1782</v>
      </c>
      <c r="D279" s="19">
        <f>COUNTIF(Article!$P$2:$AD$183,'Catégories principales'!C279)</f>
        <v>0</v>
      </c>
      <c r="E279" s="33">
        <f t="shared" si="66"/>
        <v>9</v>
      </c>
      <c r="F279" s="50"/>
    </row>
    <row r="280" spans="1:64" x14ac:dyDescent="0.25">
      <c r="A280" s="40" t="s">
        <v>1588</v>
      </c>
      <c r="B280" s="27">
        <f>COUNTIF(Article!$P$2:$AD$183,'Catégories principales'!A280)</f>
        <v>1</v>
      </c>
      <c r="C280" s="18" t="s">
        <v>1783</v>
      </c>
      <c r="D280" s="19">
        <f>COUNTIF(Article!$P$2:$AD$183,'Catégories principales'!C280)</f>
        <v>0</v>
      </c>
      <c r="E280" s="33">
        <f t="shared" si="66"/>
        <v>1</v>
      </c>
      <c r="F280" s="50"/>
    </row>
    <row r="281" spans="1:64" x14ac:dyDescent="0.25">
      <c r="A281" s="40" t="s">
        <v>1589</v>
      </c>
      <c r="B281" s="27">
        <f>COUNTIF(Article!$P$2:$AD$183,'Catégories principales'!A281)</f>
        <v>0</v>
      </c>
      <c r="C281" s="18" t="s">
        <v>1784</v>
      </c>
      <c r="D281" s="19">
        <f>COUNTIF(Article!$P$2:$AD$183,'Catégories principales'!C281)</f>
        <v>0</v>
      </c>
      <c r="E281" s="33">
        <f t="shared" si="66"/>
        <v>0</v>
      </c>
      <c r="F281" s="50">
        <f t="shared" ref="F281" si="73">SUM(E278:E281)</f>
        <v>12</v>
      </c>
    </row>
    <row r="282" spans="1:64" s="15" customFormat="1" x14ac:dyDescent="0.25">
      <c r="A282" s="38" t="s">
        <v>1590</v>
      </c>
      <c r="B282" s="24">
        <f>COUNTIF(Article!$P$2:$AD$183,'Catégories principales'!A282)</f>
        <v>2</v>
      </c>
      <c r="C282" s="21" t="s">
        <v>2578</v>
      </c>
      <c r="D282" s="22">
        <f>COUNTIF(Article!$P$2:$AD$183,'Catégories principales'!C282)</f>
        <v>0</v>
      </c>
      <c r="E282" s="32">
        <f t="shared" si="66"/>
        <v>2</v>
      </c>
      <c r="F282" s="49"/>
      <c r="G282" s="16"/>
      <c r="H282" s="58"/>
      <c r="I282" s="59"/>
      <c r="J282" s="59"/>
      <c r="K282" s="59"/>
      <c r="L282" s="59"/>
      <c r="M282" s="59"/>
      <c r="N282" s="59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</row>
    <row r="283" spans="1:64" s="15" customFormat="1" x14ac:dyDescent="0.25">
      <c r="A283" s="38" t="s">
        <v>1591</v>
      </c>
      <c r="B283" s="24">
        <f>COUNTIF(Article!$P$2:$AD$183,'Catégories principales'!A283)</f>
        <v>5</v>
      </c>
      <c r="C283" s="21" t="s">
        <v>2579</v>
      </c>
      <c r="D283" s="22">
        <f>COUNTIF(Article!$P$2:$AD$183,'Catégories principales'!C283)</f>
        <v>0</v>
      </c>
      <c r="E283" s="32">
        <f t="shared" si="66"/>
        <v>5</v>
      </c>
      <c r="F283" s="49"/>
      <c r="G283" s="16"/>
      <c r="H283" s="58"/>
      <c r="I283" s="59"/>
      <c r="J283" s="59"/>
      <c r="K283" s="59"/>
      <c r="L283" s="59"/>
      <c r="M283" s="59"/>
      <c r="N283" s="59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</row>
    <row r="284" spans="1:64" s="15" customFormat="1" x14ac:dyDescent="0.25">
      <c r="A284" s="38" t="s">
        <v>1592</v>
      </c>
      <c r="B284" s="24">
        <f>COUNTIF(Article!$P$2:$AD$183,'Catégories principales'!A284)</f>
        <v>1</v>
      </c>
      <c r="C284" s="21" t="s">
        <v>2580</v>
      </c>
      <c r="D284" s="22">
        <f>COUNTIF(Article!$P$2:$AD$183,'Catégories principales'!C284)</f>
        <v>0</v>
      </c>
      <c r="E284" s="32">
        <f t="shared" si="66"/>
        <v>1</v>
      </c>
      <c r="F284" s="49"/>
      <c r="G284" s="16"/>
      <c r="H284" s="58"/>
      <c r="I284" s="59"/>
      <c r="J284" s="59"/>
      <c r="K284" s="59"/>
      <c r="L284" s="59"/>
      <c r="M284" s="59"/>
      <c r="N284" s="59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</row>
    <row r="285" spans="1:64" s="15" customFormat="1" x14ac:dyDescent="0.25">
      <c r="A285" s="38" t="s">
        <v>1593</v>
      </c>
      <c r="B285" s="24">
        <f>COUNTIF(Article!$P$2:$AD$183,'Catégories principales'!A285)</f>
        <v>2</v>
      </c>
      <c r="C285" s="21" t="s">
        <v>2581</v>
      </c>
      <c r="D285" s="22">
        <f>COUNTIF(Article!$P$2:$AD$183,'Catégories principales'!C285)</f>
        <v>0</v>
      </c>
      <c r="E285" s="32">
        <f t="shared" si="66"/>
        <v>2</v>
      </c>
      <c r="F285" s="49">
        <f t="shared" ref="F285" si="74">SUM(E282:E285)</f>
        <v>10</v>
      </c>
      <c r="G285" s="16"/>
      <c r="H285" s="58"/>
      <c r="I285" s="59"/>
      <c r="J285" s="59"/>
      <c r="K285" s="59"/>
      <c r="L285" s="59"/>
      <c r="M285" s="59"/>
      <c r="N285" s="59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</row>
    <row r="286" spans="1:64" x14ac:dyDescent="0.25">
      <c r="A286" s="40" t="s">
        <v>1594</v>
      </c>
      <c r="B286" s="27">
        <f>COUNTIF(Article!$P$2:$AD$183,'Catégories principales'!A286)</f>
        <v>5</v>
      </c>
      <c r="C286" s="18" t="s">
        <v>2658</v>
      </c>
      <c r="D286" s="19">
        <f>COUNTIF(Article!$P$2:$AD$183,'Catégories principales'!C286)</f>
        <v>0</v>
      </c>
      <c r="E286" s="33">
        <f t="shared" si="66"/>
        <v>5</v>
      </c>
      <c r="F286" s="50"/>
    </row>
    <row r="287" spans="1:64" x14ac:dyDescent="0.25">
      <c r="A287" s="40" t="s">
        <v>1595</v>
      </c>
      <c r="B287" s="27">
        <f>COUNTIF(Article!$P$2:$AD$183,'Catégories principales'!A287)</f>
        <v>6</v>
      </c>
      <c r="C287" s="18" t="s">
        <v>2659</v>
      </c>
      <c r="D287" s="19">
        <f>COUNTIF(Article!$P$2:$AD$183,'Catégories principales'!C287)</f>
        <v>0</v>
      </c>
      <c r="E287" s="33">
        <f t="shared" si="66"/>
        <v>6</v>
      </c>
      <c r="F287" s="50"/>
    </row>
    <row r="288" spans="1:64" x14ac:dyDescent="0.25">
      <c r="A288" s="40" t="s">
        <v>1596</v>
      </c>
      <c r="B288" s="27">
        <f>COUNTIF(Article!$P$2:$AD$183,'Catégories principales'!A288)</f>
        <v>0</v>
      </c>
      <c r="C288" s="18" t="s">
        <v>2660</v>
      </c>
      <c r="D288" s="19">
        <f>COUNTIF(Article!$P$2:$AD$183,'Catégories principales'!C288)</f>
        <v>0</v>
      </c>
      <c r="E288" s="33">
        <f t="shared" si="66"/>
        <v>0</v>
      </c>
      <c r="F288" s="50"/>
    </row>
    <row r="289" spans="1:64" x14ac:dyDescent="0.25">
      <c r="A289" s="40" t="s">
        <v>1597</v>
      </c>
      <c r="B289" s="27">
        <f>COUNTIF(Article!$P$2:$AD$183,'Catégories principales'!A289)</f>
        <v>9</v>
      </c>
      <c r="C289" s="18" t="s">
        <v>2661</v>
      </c>
      <c r="D289" s="19">
        <f>COUNTIF(Article!$P$2:$AD$183,'Catégories principales'!C289)</f>
        <v>0</v>
      </c>
      <c r="E289" s="33">
        <f t="shared" si="66"/>
        <v>9</v>
      </c>
      <c r="F289" s="50">
        <f t="shared" ref="F289" si="75">SUM(E286:E289)</f>
        <v>20</v>
      </c>
    </row>
    <row r="290" spans="1:64" s="15" customFormat="1" x14ac:dyDescent="0.25">
      <c r="A290" s="38" t="s">
        <v>1598</v>
      </c>
      <c r="B290" s="24">
        <f>COUNTIF(Article!$P$2:$AD$183,'Catégories principales'!A290)</f>
        <v>5</v>
      </c>
      <c r="C290" s="21" t="s">
        <v>2738</v>
      </c>
      <c r="D290" s="22">
        <f>COUNTIF(Article!$P$2:$AD$183,'Catégories principales'!C290)</f>
        <v>0</v>
      </c>
      <c r="E290" s="32">
        <f t="shared" si="66"/>
        <v>5</v>
      </c>
      <c r="F290" s="49"/>
      <c r="G290" s="16"/>
      <c r="H290" s="58"/>
      <c r="I290" s="59"/>
      <c r="J290" s="59"/>
      <c r="K290" s="59"/>
      <c r="L290" s="59"/>
      <c r="M290" s="59"/>
      <c r="N290" s="59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</row>
    <row r="291" spans="1:64" s="15" customFormat="1" x14ac:dyDescent="0.25">
      <c r="A291" s="38" t="s">
        <v>1599</v>
      </c>
      <c r="B291" s="24">
        <f>COUNTIF(Article!$P$2:$AD$183,'Catégories principales'!A291)</f>
        <v>2</v>
      </c>
      <c r="C291" s="21" t="s">
        <v>2739</v>
      </c>
      <c r="D291" s="22">
        <f>COUNTIF(Article!$P$2:$AD$183,'Catégories principales'!C291)</f>
        <v>0</v>
      </c>
      <c r="E291" s="32">
        <f t="shared" si="66"/>
        <v>2</v>
      </c>
      <c r="F291" s="49"/>
      <c r="G291" s="16"/>
      <c r="H291" s="58"/>
      <c r="I291" s="59"/>
      <c r="J291" s="59"/>
      <c r="K291" s="59"/>
      <c r="L291" s="59"/>
      <c r="M291" s="59"/>
      <c r="N291" s="59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</row>
    <row r="292" spans="1:64" s="15" customFormat="1" x14ac:dyDescent="0.25">
      <c r="A292" s="38" t="s">
        <v>1600</v>
      </c>
      <c r="B292" s="24">
        <f>COUNTIF(Article!$P$2:$AD$183,'Catégories principales'!A292)</f>
        <v>3</v>
      </c>
      <c r="C292" s="21" t="s">
        <v>2740</v>
      </c>
      <c r="D292" s="22">
        <f>COUNTIF(Article!$P$2:$AD$183,'Catégories principales'!C292)</f>
        <v>0</v>
      </c>
      <c r="E292" s="32">
        <f t="shared" si="66"/>
        <v>3</v>
      </c>
      <c r="F292" s="49"/>
      <c r="G292" s="16"/>
      <c r="H292" s="58"/>
      <c r="I292" s="59"/>
      <c r="J292" s="59"/>
      <c r="K292" s="59"/>
      <c r="L292" s="59"/>
      <c r="M292" s="59"/>
      <c r="N292" s="59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</row>
    <row r="293" spans="1:64" s="15" customFormat="1" x14ac:dyDescent="0.25">
      <c r="A293" s="38" t="s">
        <v>1601</v>
      </c>
      <c r="B293" s="24">
        <f>COUNTIF(Article!$P$2:$AD$183,'Catégories principales'!A293)</f>
        <v>0</v>
      </c>
      <c r="C293" s="21" t="s">
        <v>2741</v>
      </c>
      <c r="D293" s="22">
        <f>COUNTIF(Article!$P$2:$AD$183,'Catégories principales'!C293)</f>
        <v>0</v>
      </c>
      <c r="E293" s="32">
        <f t="shared" si="66"/>
        <v>0</v>
      </c>
      <c r="F293" s="49">
        <f t="shared" ref="F293" si="76">SUM(E290:E293)</f>
        <v>10</v>
      </c>
      <c r="G293" s="16"/>
      <c r="H293" s="58"/>
      <c r="I293" s="59"/>
      <c r="J293" s="59"/>
      <c r="K293" s="59"/>
      <c r="L293" s="59"/>
      <c r="M293" s="59"/>
      <c r="N293" s="59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</row>
    <row r="294" spans="1:64" x14ac:dyDescent="0.25">
      <c r="A294" s="40" t="s">
        <v>1602</v>
      </c>
      <c r="B294" s="27">
        <f>COUNTIF(Article!$P$2:$AD$183,'Catégories principales'!A294)</f>
        <v>19</v>
      </c>
      <c r="C294" s="18" t="s">
        <v>2818</v>
      </c>
      <c r="D294" s="19">
        <f>COUNTIF(Article!$P$2:$AD$183,'Catégories principales'!C294)</f>
        <v>0</v>
      </c>
      <c r="E294" s="33">
        <f t="shared" si="66"/>
        <v>19</v>
      </c>
      <c r="F294" s="50"/>
    </row>
    <row r="295" spans="1:64" x14ac:dyDescent="0.25">
      <c r="A295" s="40" t="s">
        <v>1603</v>
      </c>
      <c r="B295" s="27">
        <f>COUNTIF(Article!$P$2:$AD$183,'Catégories principales'!A295)</f>
        <v>27</v>
      </c>
      <c r="C295" s="18" t="s">
        <v>2819</v>
      </c>
      <c r="D295" s="19">
        <f>COUNTIF(Article!$P$2:$AD$183,'Catégories principales'!C295)</f>
        <v>0</v>
      </c>
      <c r="E295" s="33">
        <f t="shared" si="66"/>
        <v>27</v>
      </c>
      <c r="F295" s="50"/>
    </row>
    <row r="296" spans="1:64" x14ac:dyDescent="0.25">
      <c r="A296" s="40" t="s">
        <v>1604</v>
      </c>
      <c r="B296" s="27">
        <f>COUNTIF(Article!$P$2:$AD$183,'Catégories principales'!A296)</f>
        <v>15</v>
      </c>
      <c r="C296" s="18" t="s">
        <v>2820</v>
      </c>
      <c r="D296" s="19">
        <f>COUNTIF(Article!$P$2:$AD$183,'Catégories principales'!C296)</f>
        <v>0</v>
      </c>
      <c r="E296" s="33">
        <f t="shared" si="66"/>
        <v>15</v>
      </c>
      <c r="F296" s="50"/>
    </row>
    <row r="297" spans="1:64" ht="15.75" thickBot="1" x14ac:dyDescent="0.3">
      <c r="A297" s="40" t="s">
        <v>1605</v>
      </c>
      <c r="B297" s="27">
        <f>COUNTIF(Article!$P$2:$AD$183,'Catégories principales'!A297)</f>
        <v>9</v>
      </c>
      <c r="C297" s="29" t="s">
        <v>2821</v>
      </c>
      <c r="D297" s="30">
        <f>COUNTIF(Article!$P$2:$AD$183,'Catégories principales'!C297)</f>
        <v>0</v>
      </c>
      <c r="E297" s="63">
        <f t="shared" si="66"/>
        <v>9</v>
      </c>
      <c r="F297" s="51">
        <f t="shared" ref="F297" si="77">SUM(E294:E297)</f>
        <v>70</v>
      </c>
    </row>
    <row r="298" spans="1:64" x14ac:dyDescent="0.25">
      <c r="A298" s="47" t="s">
        <v>1622</v>
      </c>
      <c r="B298" s="43">
        <f>COUNTIF(Article!$P$2:$AD$183,'Catégories principales'!A298)</f>
        <v>9</v>
      </c>
      <c r="C298" s="28"/>
      <c r="D298" s="28"/>
      <c r="E298" s="68">
        <f t="shared" si="66"/>
        <v>9</v>
      </c>
      <c r="F298" s="77"/>
    </row>
    <row r="299" spans="1:64" x14ac:dyDescent="0.25">
      <c r="A299" s="38" t="s">
        <v>1623</v>
      </c>
      <c r="B299" s="24">
        <f>COUNTIF(Article!$P$2:$AD$183,'Catégories principales'!A299)</f>
        <v>16</v>
      </c>
      <c r="C299" s="22"/>
      <c r="D299" s="22"/>
      <c r="E299" s="32">
        <f t="shared" si="66"/>
        <v>16</v>
      </c>
      <c r="F299" s="49"/>
    </row>
    <row r="300" spans="1:64" x14ac:dyDescent="0.25">
      <c r="A300" s="38" t="s">
        <v>1624</v>
      </c>
      <c r="B300" s="24">
        <f>COUNTIF(Article!$P$2:$AD$183,'Catégories principales'!A300)</f>
        <v>12</v>
      </c>
      <c r="C300" s="22"/>
      <c r="D300" s="22"/>
      <c r="E300" s="32">
        <f t="shared" si="66"/>
        <v>12</v>
      </c>
      <c r="F300" s="49"/>
    </row>
    <row r="301" spans="1:64" x14ac:dyDescent="0.25">
      <c r="A301" s="38" t="s">
        <v>1625</v>
      </c>
      <c r="B301" s="24">
        <f>COUNTIF(Article!$P$2:$AD$183,'Catégories principales'!A301)</f>
        <v>16</v>
      </c>
      <c r="C301" s="22"/>
      <c r="D301" s="22"/>
      <c r="E301" s="32">
        <f t="shared" si="66"/>
        <v>16</v>
      </c>
      <c r="F301" s="49">
        <f t="shared" ref="F301" si="78">SUM(E298:E301)</f>
        <v>53</v>
      </c>
    </row>
    <row r="302" spans="1:64" s="16" customFormat="1" x14ac:dyDescent="0.25">
      <c r="A302" s="40" t="s">
        <v>1626</v>
      </c>
      <c r="B302" s="27">
        <f>COUNTIF(Article!$P$2:$AD$183,'Catégories principales'!A302)</f>
        <v>0</v>
      </c>
      <c r="C302" s="18" t="s">
        <v>1765</v>
      </c>
      <c r="D302" s="19">
        <f>COUNTIF(Article!$P$2:$AD$183,'Catégories principales'!C302)</f>
        <v>0</v>
      </c>
      <c r="E302" s="33">
        <f t="shared" si="66"/>
        <v>0</v>
      </c>
      <c r="F302" s="50"/>
      <c r="H302" s="58"/>
      <c r="I302" s="59"/>
      <c r="J302" s="59"/>
      <c r="K302" s="59"/>
      <c r="L302" s="59"/>
      <c r="M302" s="59"/>
      <c r="N302" s="59"/>
    </row>
    <row r="303" spans="1:64" s="16" customFormat="1" x14ac:dyDescent="0.25">
      <c r="A303" s="40" t="s">
        <v>1627</v>
      </c>
      <c r="B303" s="27">
        <f>COUNTIF(Article!$P$2:$AD$183,'Catégories principales'!A303)</f>
        <v>0</v>
      </c>
      <c r="C303" s="18" t="s">
        <v>1766</v>
      </c>
      <c r="D303" s="19">
        <f>COUNTIF(Article!$P$2:$AD$183,'Catégories principales'!C303)</f>
        <v>0</v>
      </c>
      <c r="E303" s="33">
        <f t="shared" si="66"/>
        <v>0</v>
      </c>
      <c r="F303" s="50"/>
      <c r="H303" s="58"/>
      <c r="I303" s="59"/>
      <c r="J303" s="59"/>
      <c r="K303" s="59"/>
      <c r="L303" s="59"/>
      <c r="M303" s="59"/>
      <c r="N303" s="59"/>
    </row>
    <row r="304" spans="1:64" s="16" customFormat="1" x14ac:dyDescent="0.25">
      <c r="A304" s="40" t="s">
        <v>1628</v>
      </c>
      <c r="B304" s="27">
        <f>COUNTIF(Article!$P$2:$AD$183,'Catégories principales'!A304)</f>
        <v>0</v>
      </c>
      <c r="C304" s="18" t="s">
        <v>1767</v>
      </c>
      <c r="D304" s="19">
        <f>COUNTIF(Article!$P$2:$AD$183,'Catégories principales'!C304)</f>
        <v>0</v>
      </c>
      <c r="E304" s="33">
        <f t="shared" si="66"/>
        <v>0</v>
      </c>
      <c r="F304" s="50"/>
      <c r="H304" s="58"/>
      <c r="I304" s="59"/>
      <c r="J304" s="59"/>
      <c r="K304" s="59"/>
      <c r="L304" s="59"/>
      <c r="M304" s="59"/>
      <c r="N304" s="59"/>
    </row>
    <row r="305" spans="1:14" s="16" customFormat="1" x14ac:dyDescent="0.25">
      <c r="A305" s="40" t="s">
        <v>1629</v>
      </c>
      <c r="B305" s="27">
        <f>COUNTIF(Article!$P$2:$AD$183,'Catégories principales'!A305)</f>
        <v>0</v>
      </c>
      <c r="C305" s="18" t="s">
        <v>1768</v>
      </c>
      <c r="D305" s="19">
        <f>COUNTIF(Article!$P$2:$AD$183,'Catégories principales'!C305)</f>
        <v>0</v>
      </c>
      <c r="E305" s="33">
        <f t="shared" si="66"/>
        <v>0</v>
      </c>
      <c r="F305" s="50">
        <f t="shared" ref="F305" si="79">SUM(E302:E305)</f>
        <v>0</v>
      </c>
      <c r="H305" s="58"/>
      <c r="I305" s="59"/>
      <c r="J305" s="59"/>
      <c r="K305" s="59"/>
      <c r="L305" s="59"/>
      <c r="M305" s="59"/>
      <c r="N305" s="59"/>
    </row>
    <row r="306" spans="1:14" x14ac:dyDescent="0.25">
      <c r="A306" s="38" t="s">
        <v>1630</v>
      </c>
      <c r="B306" s="24">
        <f>COUNTIF(Article!$P$2:$AD$183,'Catégories principales'!A306)</f>
        <v>0</v>
      </c>
      <c r="C306" s="21" t="s">
        <v>1861</v>
      </c>
      <c r="D306" s="22">
        <f>COUNTIF(Article!$P$2:$AD$183,'Catégories principales'!C306)</f>
        <v>0</v>
      </c>
      <c r="E306" s="32">
        <f t="shared" si="66"/>
        <v>0</v>
      </c>
      <c r="F306" s="49"/>
    </row>
    <row r="307" spans="1:14" x14ac:dyDescent="0.25">
      <c r="A307" s="38" t="s">
        <v>1631</v>
      </c>
      <c r="B307" s="24">
        <f>COUNTIF(Article!$P$2:$AD$183,'Catégories principales'!A307)</f>
        <v>0</v>
      </c>
      <c r="C307" s="21" t="s">
        <v>1862</v>
      </c>
      <c r="D307" s="22">
        <f>COUNTIF(Article!$P$2:$AD$183,'Catégories principales'!C307)</f>
        <v>0</v>
      </c>
      <c r="E307" s="32">
        <f t="shared" ref="E307:E357" si="80">B307+D307</f>
        <v>0</v>
      </c>
      <c r="F307" s="49"/>
    </row>
    <row r="308" spans="1:14" x14ac:dyDescent="0.25">
      <c r="A308" s="38" t="s">
        <v>1632</v>
      </c>
      <c r="B308" s="24">
        <f>COUNTIF(Article!$P$2:$AD$183,'Catégories principales'!A308)</f>
        <v>0</v>
      </c>
      <c r="C308" s="21" t="s">
        <v>1863</v>
      </c>
      <c r="D308" s="22">
        <f>COUNTIF(Article!$P$2:$AD$183,'Catégories principales'!C308)</f>
        <v>0</v>
      </c>
      <c r="E308" s="32">
        <f t="shared" si="80"/>
        <v>0</v>
      </c>
      <c r="F308" s="49"/>
    </row>
    <row r="309" spans="1:14" x14ac:dyDescent="0.25">
      <c r="A309" s="38" t="s">
        <v>1633</v>
      </c>
      <c r="B309" s="24">
        <f>COUNTIF(Article!$P$2:$AD$183,'Catégories principales'!A309)</f>
        <v>0</v>
      </c>
      <c r="C309" s="21" t="s">
        <v>1864</v>
      </c>
      <c r="D309" s="22">
        <f>COUNTIF(Article!$P$2:$AD$183,'Catégories principales'!C309)</f>
        <v>0</v>
      </c>
      <c r="E309" s="32">
        <f t="shared" si="80"/>
        <v>0</v>
      </c>
      <c r="F309" s="49">
        <f t="shared" ref="F309" si="81">SUM(E306:E309)</f>
        <v>0</v>
      </c>
    </row>
    <row r="310" spans="1:14" s="16" customFormat="1" x14ac:dyDescent="0.25">
      <c r="A310" s="40" t="s">
        <v>1634</v>
      </c>
      <c r="B310" s="27">
        <f>COUNTIF(Article!$P$2:$AD$183,'Catégories principales'!A310)</f>
        <v>0</v>
      </c>
      <c r="C310" s="18" t="s">
        <v>1941</v>
      </c>
      <c r="D310" s="19">
        <f>COUNTIF(Article!$P$2:$AD$183,'Catégories principales'!C310)</f>
        <v>0</v>
      </c>
      <c r="E310" s="33">
        <f t="shared" si="80"/>
        <v>0</v>
      </c>
      <c r="F310" s="50"/>
      <c r="H310" s="58"/>
      <c r="I310" s="59"/>
      <c r="J310" s="59"/>
      <c r="K310" s="59"/>
      <c r="L310" s="59"/>
      <c r="M310" s="59"/>
      <c r="N310" s="59"/>
    </row>
    <row r="311" spans="1:14" s="16" customFormat="1" x14ac:dyDescent="0.25">
      <c r="A311" s="40" t="s">
        <v>1635</v>
      </c>
      <c r="B311" s="27">
        <f>COUNTIF(Article!$P$2:$AD$183,'Catégories principales'!A311)</f>
        <v>1</v>
      </c>
      <c r="C311" s="18" t="s">
        <v>1942</v>
      </c>
      <c r="D311" s="19">
        <f>COUNTIF(Article!$P$2:$AD$183,'Catégories principales'!C311)</f>
        <v>0</v>
      </c>
      <c r="E311" s="33">
        <f t="shared" si="80"/>
        <v>1</v>
      </c>
      <c r="F311" s="50"/>
      <c r="H311" s="58"/>
      <c r="I311" s="59"/>
      <c r="J311" s="59"/>
      <c r="K311" s="59"/>
      <c r="L311" s="59"/>
      <c r="M311" s="59"/>
      <c r="N311" s="59"/>
    </row>
    <row r="312" spans="1:14" s="16" customFormat="1" x14ac:dyDescent="0.25">
      <c r="A312" s="40" t="s">
        <v>1636</v>
      </c>
      <c r="B312" s="27">
        <f>COUNTIF(Article!$P$2:$AD$183,'Catégories principales'!A312)</f>
        <v>1</v>
      </c>
      <c r="C312" s="18" t="s">
        <v>1943</v>
      </c>
      <c r="D312" s="19">
        <f>COUNTIF(Article!$P$2:$AD$183,'Catégories principales'!C312)</f>
        <v>0</v>
      </c>
      <c r="E312" s="33">
        <f t="shared" si="80"/>
        <v>1</v>
      </c>
      <c r="F312" s="50"/>
      <c r="H312" s="58"/>
      <c r="I312" s="59"/>
      <c r="J312" s="59"/>
      <c r="K312" s="59"/>
      <c r="L312" s="59"/>
      <c r="M312" s="59"/>
      <c r="N312" s="59"/>
    </row>
    <row r="313" spans="1:14" s="16" customFormat="1" x14ac:dyDescent="0.25">
      <c r="A313" s="40" t="s">
        <v>1637</v>
      </c>
      <c r="B313" s="27">
        <f>COUNTIF(Article!$P$2:$AD$183,'Catégories principales'!A313)</f>
        <v>0</v>
      </c>
      <c r="C313" s="18" t="s">
        <v>1944</v>
      </c>
      <c r="D313" s="19">
        <f>COUNTIF(Article!$P$2:$AD$183,'Catégories principales'!C313)</f>
        <v>0</v>
      </c>
      <c r="E313" s="33">
        <f t="shared" si="80"/>
        <v>0</v>
      </c>
      <c r="F313" s="50">
        <f t="shared" ref="F313" si="82">SUM(E310:E313)</f>
        <v>2</v>
      </c>
      <c r="H313" s="58"/>
      <c r="I313" s="59"/>
      <c r="J313" s="59"/>
      <c r="K313" s="59"/>
      <c r="L313" s="59"/>
      <c r="M313" s="59"/>
      <c r="N313" s="59"/>
    </row>
    <row r="314" spans="1:14" x14ac:dyDescent="0.25">
      <c r="A314" s="38" t="s">
        <v>1638</v>
      </c>
      <c r="B314" s="24">
        <f>COUNTIF(Article!$P$2:$AD$183,'Catégories principales'!A314)</f>
        <v>0</v>
      </c>
      <c r="C314" s="21" t="s">
        <v>2021</v>
      </c>
      <c r="D314" s="22">
        <f>COUNTIF(Article!$P$2:$AD$183,'Catégories principales'!C314)</f>
        <v>0</v>
      </c>
      <c r="E314" s="32">
        <f t="shared" si="80"/>
        <v>0</v>
      </c>
      <c r="F314" s="49"/>
    </row>
    <row r="315" spans="1:14" x14ac:dyDescent="0.25">
      <c r="A315" s="38" t="s">
        <v>1639</v>
      </c>
      <c r="B315" s="24">
        <f>COUNTIF(Article!$P$2:$AD$183,'Catégories principales'!A315)</f>
        <v>0</v>
      </c>
      <c r="C315" s="21" t="s">
        <v>2022</v>
      </c>
      <c r="D315" s="22">
        <f>COUNTIF(Article!$P$2:$AD$183,'Catégories principales'!C315)</f>
        <v>0</v>
      </c>
      <c r="E315" s="32">
        <f t="shared" si="80"/>
        <v>0</v>
      </c>
      <c r="F315" s="49"/>
    </row>
    <row r="316" spans="1:14" x14ac:dyDescent="0.25">
      <c r="A316" s="38" t="s">
        <v>1640</v>
      </c>
      <c r="B316" s="24">
        <f>COUNTIF(Article!$P$2:$AD$183,'Catégories principales'!A316)</f>
        <v>0</v>
      </c>
      <c r="C316" s="21" t="s">
        <v>2023</v>
      </c>
      <c r="D316" s="22">
        <f>COUNTIF(Article!$P$2:$AD$183,'Catégories principales'!C316)</f>
        <v>0</v>
      </c>
      <c r="E316" s="32">
        <f t="shared" si="80"/>
        <v>0</v>
      </c>
      <c r="F316" s="49"/>
    </row>
    <row r="317" spans="1:14" x14ac:dyDescent="0.25">
      <c r="A317" s="38" t="s">
        <v>1641</v>
      </c>
      <c r="B317" s="24">
        <f>COUNTIF(Article!$P$2:$AD$183,'Catégories principales'!A317)</f>
        <v>0</v>
      </c>
      <c r="C317" s="21" t="s">
        <v>2024</v>
      </c>
      <c r="D317" s="22">
        <f>COUNTIF(Article!$P$2:$AD$183,'Catégories principales'!C317)</f>
        <v>0</v>
      </c>
      <c r="E317" s="32">
        <f t="shared" si="80"/>
        <v>0</v>
      </c>
      <c r="F317" s="49">
        <f t="shared" ref="F317" si="83">SUM(E314:E317)</f>
        <v>0</v>
      </c>
    </row>
    <row r="318" spans="1:14" s="16" customFormat="1" x14ac:dyDescent="0.25">
      <c r="A318" s="40" t="s">
        <v>1642</v>
      </c>
      <c r="B318" s="27">
        <f>COUNTIF(Article!$P$2:$AD$183,'Catégories principales'!A318)</f>
        <v>0</v>
      </c>
      <c r="C318" s="18" t="s">
        <v>2101</v>
      </c>
      <c r="D318" s="19">
        <f>COUNTIF(Article!$P$2:$AD$183,'Catégories principales'!C318)</f>
        <v>0</v>
      </c>
      <c r="E318" s="33">
        <f t="shared" si="80"/>
        <v>0</v>
      </c>
      <c r="F318" s="50"/>
      <c r="H318" s="58"/>
      <c r="I318" s="59"/>
      <c r="J318" s="59"/>
      <c r="K318" s="59"/>
      <c r="L318" s="59"/>
      <c r="M318" s="59"/>
      <c r="N318" s="59"/>
    </row>
    <row r="319" spans="1:14" s="16" customFormat="1" x14ac:dyDescent="0.25">
      <c r="A319" s="40" t="s">
        <v>1643</v>
      </c>
      <c r="B319" s="27">
        <f>COUNTIF(Article!$P$2:$AD$183,'Catégories principales'!A319)</f>
        <v>0</v>
      </c>
      <c r="C319" s="18" t="s">
        <v>2102</v>
      </c>
      <c r="D319" s="19">
        <f>COUNTIF(Article!$P$2:$AD$183,'Catégories principales'!C319)</f>
        <v>0</v>
      </c>
      <c r="E319" s="33">
        <f t="shared" si="80"/>
        <v>0</v>
      </c>
      <c r="F319" s="50"/>
      <c r="H319" s="58"/>
      <c r="I319" s="59"/>
      <c r="J319" s="59"/>
      <c r="K319" s="59"/>
      <c r="L319" s="59"/>
      <c r="M319" s="59"/>
      <c r="N319" s="59"/>
    </row>
    <row r="320" spans="1:14" s="16" customFormat="1" x14ac:dyDescent="0.25">
      <c r="A320" s="40" t="s">
        <v>1644</v>
      </c>
      <c r="B320" s="27">
        <f>COUNTIF(Article!$P$2:$AD$183,'Catégories principales'!A320)</f>
        <v>0</v>
      </c>
      <c r="C320" s="18" t="s">
        <v>2103</v>
      </c>
      <c r="D320" s="19">
        <f>COUNTIF(Article!$P$2:$AD$183,'Catégories principales'!C320)</f>
        <v>0</v>
      </c>
      <c r="E320" s="33">
        <f t="shared" si="80"/>
        <v>0</v>
      </c>
      <c r="F320" s="50"/>
      <c r="H320" s="58"/>
      <c r="I320" s="59"/>
      <c r="J320" s="59"/>
      <c r="K320" s="59"/>
      <c r="L320" s="59"/>
      <c r="M320" s="59"/>
      <c r="N320" s="59"/>
    </row>
    <row r="321" spans="1:14" s="16" customFormat="1" x14ac:dyDescent="0.25">
      <c r="A321" s="40" t="s">
        <v>1645</v>
      </c>
      <c r="B321" s="27">
        <f>COUNTIF(Article!$P$2:$AD$183,'Catégories principales'!A321)</f>
        <v>0</v>
      </c>
      <c r="C321" s="18" t="s">
        <v>2104</v>
      </c>
      <c r="D321" s="19">
        <f>COUNTIF(Article!$P$2:$AD$183,'Catégories principales'!C321)</f>
        <v>0</v>
      </c>
      <c r="E321" s="33">
        <f t="shared" si="80"/>
        <v>0</v>
      </c>
      <c r="F321" s="50">
        <f t="shared" ref="F321" si="84">SUM(E318:E321)</f>
        <v>0</v>
      </c>
      <c r="H321" s="58"/>
      <c r="I321" s="59"/>
      <c r="J321" s="59"/>
      <c r="K321" s="59"/>
      <c r="L321" s="59"/>
      <c r="M321" s="59"/>
      <c r="N321" s="59"/>
    </row>
    <row r="322" spans="1:14" x14ac:dyDescent="0.25">
      <c r="A322" s="38" t="s">
        <v>1646</v>
      </c>
      <c r="B322" s="24">
        <f>COUNTIF(Article!$P$2:$AD$183,'Catégories principales'!A322)</f>
        <v>0</v>
      </c>
      <c r="C322" s="21" t="s">
        <v>2181</v>
      </c>
      <c r="D322" s="22">
        <f>COUNTIF(Article!$P$2:$AD$183,'Catégories principales'!C322)</f>
        <v>0</v>
      </c>
      <c r="E322" s="32">
        <f t="shared" si="80"/>
        <v>0</v>
      </c>
      <c r="F322" s="49"/>
    </row>
    <row r="323" spans="1:14" x14ac:dyDescent="0.25">
      <c r="A323" s="38" t="s">
        <v>1647</v>
      </c>
      <c r="B323" s="24">
        <f>COUNTIF(Article!$P$2:$AD$183,'Catégories principales'!A323)</f>
        <v>0</v>
      </c>
      <c r="C323" s="21" t="s">
        <v>2182</v>
      </c>
      <c r="D323" s="22">
        <f>COUNTIF(Article!$P$2:$AD$183,'Catégories principales'!C323)</f>
        <v>0</v>
      </c>
      <c r="E323" s="32">
        <f t="shared" si="80"/>
        <v>0</v>
      </c>
      <c r="F323" s="49"/>
    </row>
    <row r="324" spans="1:14" x14ac:dyDescent="0.25">
      <c r="A324" s="38" t="s">
        <v>1648</v>
      </c>
      <c r="B324" s="24">
        <f>COUNTIF(Article!$P$2:$AD$183,'Catégories principales'!A324)</f>
        <v>0</v>
      </c>
      <c r="C324" s="21" t="s">
        <v>2183</v>
      </c>
      <c r="D324" s="22">
        <f>COUNTIF(Article!$P$2:$AD$183,'Catégories principales'!C324)</f>
        <v>0</v>
      </c>
      <c r="E324" s="32">
        <f t="shared" si="80"/>
        <v>0</v>
      </c>
      <c r="F324" s="49"/>
    </row>
    <row r="325" spans="1:14" x14ac:dyDescent="0.25">
      <c r="A325" s="38" t="s">
        <v>1649</v>
      </c>
      <c r="B325" s="24">
        <f>COUNTIF(Article!$P$2:$AD$183,'Catégories principales'!A325)</f>
        <v>0</v>
      </c>
      <c r="C325" s="21" t="s">
        <v>2184</v>
      </c>
      <c r="D325" s="22">
        <f>COUNTIF(Article!$P$2:$AD$183,'Catégories principales'!C325)</f>
        <v>0</v>
      </c>
      <c r="E325" s="32">
        <f t="shared" si="80"/>
        <v>0</v>
      </c>
      <c r="F325" s="49">
        <f t="shared" ref="F325" si="85">SUM(E322:E325)</f>
        <v>0</v>
      </c>
    </row>
    <row r="326" spans="1:14" s="16" customFormat="1" x14ac:dyDescent="0.25">
      <c r="A326" s="40" t="s">
        <v>1650</v>
      </c>
      <c r="B326" s="27">
        <f>COUNTIF(Article!$P$2:$AD$183,'Catégories principales'!A326)</f>
        <v>0</v>
      </c>
      <c r="C326" s="18" t="s">
        <v>2261</v>
      </c>
      <c r="D326" s="19">
        <f>COUNTIF(Article!$P$2:$AD$183,'Catégories principales'!C326)</f>
        <v>0</v>
      </c>
      <c r="E326" s="33">
        <f t="shared" si="80"/>
        <v>0</v>
      </c>
      <c r="F326" s="50"/>
      <c r="H326" s="58"/>
      <c r="I326" s="59"/>
      <c r="J326" s="59"/>
      <c r="K326" s="59"/>
      <c r="L326" s="59"/>
      <c r="M326" s="59"/>
      <c r="N326" s="59"/>
    </row>
    <row r="327" spans="1:14" s="16" customFormat="1" x14ac:dyDescent="0.25">
      <c r="A327" s="40" t="s">
        <v>1651</v>
      </c>
      <c r="B327" s="27">
        <f>COUNTIF(Article!$P$2:$AD$183,'Catégories principales'!A327)</f>
        <v>0</v>
      </c>
      <c r="C327" s="18" t="s">
        <v>2262</v>
      </c>
      <c r="D327" s="19">
        <f>COUNTIF(Article!$P$2:$AD$183,'Catégories principales'!C327)</f>
        <v>0</v>
      </c>
      <c r="E327" s="33">
        <f t="shared" si="80"/>
        <v>0</v>
      </c>
      <c r="F327" s="50"/>
      <c r="H327" s="58"/>
      <c r="I327" s="59"/>
      <c r="J327" s="59"/>
      <c r="K327" s="59"/>
      <c r="L327" s="59"/>
      <c r="M327" s="59"/>
      <c r="N327" s="59"/>
    </row>
    <row r="328" spans="1:14" s="16" customFormat="1" x14ac:dyDescent="0.25">
      <c r="A328" s="40" t="s">
        <v>1652</v>
      </c>
      <c r="B328" s="27">
        <f>COUNTIF(Article!$P$2:$AD$183,'Catégories principales'!A328)</f>
        <v>0</v>
      </c>
      <c r="C328" s="18" t="s">
        <v>2263</v>
      </c>
      <c r="D328" s="19">
        <f>COUNTIF(Article!$P$2:$AD$183,'Catégories principales'!C328)</f>
        <v>0</v>
      </c>
      <c r="E328" s="33">
        <f t="shared" si="80"/>
        <v>0</v>
      </c>
      <c r="F328" s="50"/>
      <c r="H328" s="58"/>
      <c r="I328" s="59"/>
      <c r="J328" s="59"/>
      <c r="K328" s="59"/>
      <c r="L328" s="59"/>
      <c r="M328" s="59"/>
      <c r="N328" s="59"/>
    </row>
    <row r="329" spans="1:14" s="16" customFormat="1" x14ac:dyDescent="0.25">
      <c r="A329" s="40" t="s">
        <v>1653</v>
      </c>
      <c r="B329" s="27">
        <f>COUNTIF(Article!$P$2:$AD$183,'Catégories principales'!A329)</f>
        <v>0</v>
      </c>
      <c r="C329" s="18" t="s">
        <v>2264</v>
      </c>
      <c r="D329" s="19">
        <f>COUNTIF(Article!$P$2:$AD$183,'Catégories principales'!C329)</f>
        <v>0</v>
      </c>
      <c r="E329" s="33">
        <f t="shared" si="80"/>
        <v>0</v>
      </c>
      <c r="F329" s="50">
        <f t="shared" ref="F329" si="86">SUM(E326:E329)</f>
        <v>0</v>
      </c>
      <c r="H329" s="58"/>
      <c r="I329" s="59"/>
      <c r="J329" s="59"/>
      <c r="K329" s="59"/>
      <c r="L329" s="59"/>
      <c r="M329" s="59"/>
      <c r="N329" s="59"/>
    </row>
    <row r="330" spans="1:14" x14ac:dyDescent="0.25">
      <c r="A330" s="38" t="s">
        <v>1654</v>
      </c>
      <c r="B330" s="24">
        <f>COUNTIF(Article!$P$2:$AD$183,'Catégories principales'!A330)</f>
        <v>7</v>
      </c>
      <c r="C330" s="21" t="s">
        <v>2341</v>
      </c>
      <c r="D330" s="22">
        <f>COUNTIF(Article!$P$2:$AD$183,'Catégories principales'!C330)</f>
        <v>0</v>
      </c>
      <c r="E330" s="32">
        <f t="shared" si="80"/>
        <v>7</v>
      </c>
      <c r="F330" s="49"/>
    </row>
    <row r="331" spans="1:14" x14ac:dyDescent="0.25">
      <c r="A331" s="38" t="s">
        <v>1655</v>
      </c>
      <c r="B331" s="24">
        <f>COUNTIF(Article!$P$2:$AD$183,'Catégories principales'!A331)</f>
        <v>5</v>
      </c>
      <c r="C331" s="21" t="s">
        <v>2342</v>
      </c>
      <c r="D331" s="22">
        <f>COUNTIF(Article!$P$2:$AD$183,'Catégories principales'!C331)</f>
        <v>0</v>
      </c>
      <c r="E331" s="32">
        <f t="shared" si="80"/>
        <v>5</v>
      </c>
      <c r="F331" s="49"/>
    </row>
    <row r="332" spans="1:14" x14ac:dyDescent="0.25">
      <c r="A332" s="38" t="s">
        <v>1656</v>
      </c>
      <c r="B332" s="24">
        <f>COUNTIF(Article!$P$2:$AD$183,'Catégories principales'!A332)</f>
        <v>2</v>
      </c>
      <c r="C332" s="21" t="s">
        <v>2343</v>
      </c>
      <c r="D332" s="22">
        <f>COUNTIF(Article!$P$2:$AD$183,'Catégories principales'!C332)</f>
        <v>0</v>
      </c>
      <c r="E332" s="32">
        <f t="shared" si="80"/>
        <v>2</v>
      </c>
      <c r="F332" s="49"/>
    </row>
    <row r="333" spans="1:14" x14ac:dyDescent="0.25">
      <c r="A333" s="38" t="s">
        <v>1657</v>
      </c>
      <c r="B333" s="24">
        <f>COUNTIF(Article!$P$2:$AD$183,'Catégories principales'!A333)</f>
        <v>7</v>
      </c>
      <c r="C333" s="21" t="s">
        <v>2344</v>
      </c>
      <c r="D333" s="22">
        <f>COUNTIF(Article!$P$2:$AD$183,'Catégories principales'!C333)</f>
        <v>1</v>
      </c>
      <c r="E333" s="32">
        <f t="shared" si="80"/>
        <v>8</v>
      </c>
      <c r="F333" s="49">
        <f t="shared" ref="F333" si="87">SUM(E330:E333)</f>
        <v>22</v>
      </c>
    </row>
    <row r="334" spans="1:14" s="16" customFormat="1" x14ac:dyDescent="0.25">
      <c r="A334" s="40" t="s">
        <v>1255</v>
      </c>
      <c r="B334" s="27">
        <f>COUNTIF(Article!$P$2:$AD$183,'Catégories principales'!A334)</f>
        <v>9</v>
      </c>
      <c r="C334" s="18" t="s">
        <v>2421</v>
      </c>
      <c r="D334" s="19">
        <f>COUNTIF(Article!$P$2:$AD$183,'Catégories principales'!C334)</f>
        <v>0</v>
      </c>
      <c r="E334" s="33">
        <f t="shared" si="80"/>
        <v>9</v>
      </c>
      <c r="F334" s="50"/>
      <c r="H334" s="58"/>
      <c r="I334" s="59"/>
      <c r="J334" s="59"/>
      <c r="K334" s="59"/>
      <c r="L334" s="59"/>
      <c r="M334" s="59"/>
      <c r="N334" s="59"/>
    </row>
    <row r="335" spans="1:14" s="16" customFormat="1" x14ac:dyDescent="0.25">
      <c r="A335" s="40" t="s">
        <v>1658</v>
      </c>
      <c r="B335" s="27">
        <f>COUNTIF(Article!$P$2:$AD$183,'Catégories principales'!A335)</f>
        <v>0</v>
      </c>
      <c r="C335" s="18" t="s">
        <v>2422</v>
      </c>
      <c r="D335" s="19">
        <f>COUNTIF(Article!$P$2:$AD$183,'Catégories principales'!C335)</f>
        <v>3</v>
      </c>
      <c r="E335" s="33">
        <f t="shared" si="80"/>
        <v>3</v>
      </c>
      <c r="F335" s="50"/>
      <c r="H335" s="58"/>
      <c r="I335" s="59"/>
      <c r="J335" s="59"/>
      <c r="K335" s="59"/>
      <c r="L335" s="59"/>
      <c r="M335" s="59"/>
      <c r="N335" s="59"/>
    </row>
    <row r="336" spans="1:14" s="16" customFormat="1" x14ac:dyDescent="0.25">
      <c r="A336" s="40" t="s">
        <v>1659</v>
      </c>
      <c r="B336" s="27">
        <f>COUNTIF(Article!$P$2:$AD$183,'Catégories principales'!A336)</f>
        <v>2</v>
      </c>
      <c r="C336" s="18" t="s">
        <v>2423</v>
      </c>
      <c r="D336" s="19">
        <f>COUNTIF(Article!$P$2:$AD$183,'Catégories principales'!C336)</f>
        <v>1</v>
      </c>
      <c r="E336" s="33">
        <f t="shared" si="80"/>
        <v>3</v>
      </c>
      <c r="F336" s="50"/>
      <c r="H336" s="58"/>
      <c r="I336" s="59"/>
      <c r="J336" s="59"/>
      <c r="K336" s="59"/>
      <c r="L336" s="59"/>
      <c r="M336" s="59"/>
      <c r="N336" s="59"/>
    </row>
    <row r="337" spans="1:14" s="16" customFormat="1" x14ac:dyDescent="0.25">
      <c r="A337" s="40" t="s">
        <v>1660</v>
      </c>
      <c r="B337" s="27">
        <f>COUNTIF(Article!$P$2:$AD$183,'Catégories principales'!A337)</f>
        <v>6</v>
      </c>
      <c r="C337" s="18" t="s">
        <v>2424</v>
      </c>
      <c r="D337" s="19">
        <f>COUNTIF(Article!$P$2:$AD$183,'Catégories principales'!C337)</f>
        <v>1</v>
      </c>
      <c r="E337" s="33">
        <f t="shared" si="80"/>
        <v>7</v>
      </c>
      <c r="F337" s="50">
        <f t="shared" ref="F337" si="88">SUM(E334:E337)</f>
        <v>22</v>
      </c>
      <c r="H337" s="58"/>
      <c r="I337" s="59"/>
      <c r="J337" s="59"/>
      <c r="K337" s="59"/>
      <c r="L337" s="59"/>
      <c r="M337" s="59"/>
      <c r="N337" s="59"/>
    </row>
    <row r="338" spans="1:14" x14ac:dyDescent="0.25">
      <c r="A338" s="38" t="s">
        <v>1661</v>
      </c>
      <c r="B338" s="24">
        <f>COUNTIF(Article!$P$2:$AD$183,'Catégories principales'!A338)</f>
        <v>0</v>
      </c>
      <c r="C338" s="21" t="s">
        <v>2498</v>
      </c>
      <c r="D338" s="22">
        <f>COUNTIF(Article!$P$2:$AD$183,'Catégories principales'!C338)</f>
        <v>0</v>
      </c>
      <c r="E338" s="32">
        <f t="shared" si="80"/>
        <v>0</v>
      </c>
      <c r="F338" s="49"/>
    </row>
    <row r="339" spans="1:14" x14ac:dyDescent="0.25">
      <c r="A339" s="38" t="s">
        <v>1662</v>
      </c>
      <c r="B339" s="24">
        <f>COUNTIF(Article!$P$2:$AD$183,'Catégories principales'!A339)</f>
        <v>0</v>
      </c>
      <c r="C339" s="21" t="s">
        <v>2499</v>
      </c>
      <c r="D339" s="22">
        <f>COUNTIF(Article!$P$2:$AD$183,'Catégories principales'!C339)</f>
        <v>0</v>
      </c>
      <c r="E339" s="32">
        <f t="shared" si="80"/>
        <v>0</v>
      </c>
      <c r="F339" s="49"/>
    </row>
    <row r="340" spans="1:14" x14ac:dyDescent="0.25">
      <c r="A340" s="38" t="s">
        <v>1663</v>
      </c>
      <c r="B340" s="24">
        <f>COUNTIF(Article!$P$2:$AD$183,'Catégories principales'!A340)</f>
        <v>0</v>
      </c>
      <c r="C340" s="21" t="s">
        <v>2500</v>
      </c>
      <c r="D340" s="22">
        <f>COUNTIF(Article!$P$2:$AD$183,'Catégories principales'!C340)</f>
        <v>0</v>
      </c>
      <c r="E340" s="32">
        <f t="shared" si="80"/>
        <v>0</v>
      </c>
      <c r="F340" s="49"/>
    </row>
    <row r="341" spans="1:14" x14ac:dyDescent="0.25">
      <c r="A341" s="38" t="s">
        <v>1664</v>
      </c>
      <c r="B341" s="24">
        <f>COUNTIF(Article!$P$2:$AD$183,'Catégories principales'!A341)</f>
        <v>0</v>
      </c>
      <c r="C341" s="21" t="s">
        <v>2501</v>
      </c>
      <c r="D341" s="22">
        <f>COUNTIF(Article!$P$2:$AD$183,'Catégories principales'!C341)</f>
        <v>0</v>
      </c>
      <c r="E341" s="32">
        <f t="shared" si="80"/>
        <v>0</v>
      </c>
      <c r="F341" s="49">
        <f t="shared" ref="F341" si="89">SUM(E338:E341)</f>
        <v>0</v>
      </c>
    </row>
    <row r="342" spans="1:14" s="16" customFormat="1" x14ac:dyDescent="0.25">
      <c r="A342" s="40" t="s">
        <v>1665</v>
      </c>
      <c r="B342" s="27">
        <f>COUNTIF(Article!$P$2:$AD$183,'Catégories principales'!A342)</f>
        <v>0</v>
      </c>
      <c r="C342" s="18" t="s">
        <v>1785</v>
      </c>
      <c r="D342" s="19">
        <f>COUNTIF(Article!$P$2:$AD$183,'Catégories principales'!C342)</f>
        <v>0</v>
      </c>
      <c r="E342" s="33">
        <f t="shared" si="80"/>
        <v>0</v>
      </c>
      <c r="F342" s="50"/>
      <c r="H342" s="58"/>
      <c r="I342" s="59"/>
      <c r="J342" s="59"/>
      <c r="K342" s="59"/>
      <c r="L342" s="59"/>
      <c r="M342" s="59"/>
      <c r="N342" s="59"/>
    </row>
    <row r="343" spans="1:14" s="16" customFormat="1" x14ac:dyDescent="0.25">
      <c r="A343" s="40" t="s">
        <v>1666</v>
      </c>
      <c r="B343" s="27">
        <f>COUNTIF(Article!$P$2:$AD$183,'Catégories principales'!A343)</f>
        <v>0</v>
      </c>
      <c r="C343" s="18" t="s">
        <v>1786</v>
      </c>
      <c r="D343" s="19">
        <f>COUNTIF(Article!$P$2:$AD$183,'Catégories principales'!C343)</f>
        <v>0</v>
      </c>
      <c r="E343" s="33">
        <f t="shared" si="80"/>
        <v>0</v>
      </c>
      <c r="F343" s="50"/>
      <c r="H343" s="58"/>
      <c r="I343" s="59"/>
      <c r="J343" s="59"/>
      <c r="K343" s="59"/>
      <c r="L343" s="59"/>
      <c r="M343" s="59"/>
      <c r="N343" s="59"/>
    </row>
    <row r="344" spans="1:14" s="16" customFormat="1" x14ac:dyDescent="0.25">
      <c r="A344" s="40" t="s">
        <v>1667</v>
      </c>
      <c r="B344" s="27">
        <f>COUNTIF(Article!$P$2:$AD$183,'Catégories principales'!A344)</f>
        <v>0</v>
      </c>
      <c r="C344" s="18" t="s">
        <v>1787</v>
      </c>
      <c r="D344" s="19">
        <f>COUNTIF(Article!$P$2:$AD$183,'Catégories principales'!C344)</f>
        <v>0</v>
      </c>
      <c r="E344" s="33">
        <f t="shared" si="80"/>
        <v>0</v>
      </c>
      <c r="F344" s="50"/>
      <c r="H344" s="58"/>
      <c r="I344" s="59"/>
      <c r="J344" s="59"/>
      <c r="K344" s="59"/>
      <c r="L344" s="59"/>
      <c r="M344" s="59"/>
      <c r="N344" s="59"/>
    </row>
    <row r="345" spans="1:14" s="16" customFormat="1" x14ac:dyDescent="0.25">
      <c r="A345" s="40" t="s">
        <v>1668</v>
      </c>
      <c r="B345" s="27">
        <f>COUNTIF(Article!$P$2:$AD$183,'Catégories principales'!A345)</f>
        <v>0</v>
      </c>
      <c r="C345" s="18" t="s">
        <v>1788</v>
      </c>
      <c r="D345" s="19">
        <f>COUNTIF(Article!$P$2:$AD$183,'Catégories principales'!C345)</f>
        <v>0</v>
      </c>
      <c r="E345" s="33">
        <f t="shared" si="80"/>
        <v>0</v>
      </c>
      <c r="F345" s="50">
        <f t="shared" ref="F345" si="90">SUM(E342:E345)</f>
        <v>0</v>
      </c>
      <c r="H345" s="58"/>
      <c r="I345" s="59"/>
      <c r="J345" s="59"/>
      <c r="K345" s="59"/>
      <c r="L345" s="59"/>
      <c r="M345" s="59"/>
      <c r="N345" s="59"/>
    </row>
    <row r="346" spans="1:14" x14ac:dyDescent="0.25">
      <c r="A346" s="38" t="s">
        <v>1669</v>
      </c>
      <c r="B346" s="24">
        <f>COUNTIF(Article!$P$2:$AD$183,'Catégories principales'!A346)</f>
        <v>0</v>
      </c>
      <c r="C346" s="21" t="s">
        <v>2582</v>
      </c>
      <c r="D346" s="22">
        <f>COUNTIF(Article!$P$2:$AD$183,'Catégories principales'!C346)</f>
        <v>0</v>
      </c>
      <c r="E346" s="32">
        <f t="shared" si="80"/>
        <v>0</v>
      </c>
      <c r="F346" s="49"/>
    </row>
    <row r="347" spans="1:14" x14ac:dyDescent="0.25">
      <c r="A347" s="38" t="s">
        <v>1670</v>
      </c>
      <c r="B347" s="24">
        <f>COUNTIF(Article!$P$2:$AD$183,'Catégories principales'!A347)</f>
        <v>0</v>
      </c>
      <c r="C347" s="21" t="s">
        <v>2583</v>
      </c>
      <c r="D347" s="22">
        <f>COUNTIF(Article!$P$2:$AD$183,'Catégories principales'!C347)</f>
        <v>0</v>
      </c>
      <c r="E347" s="32">
        <f t="shared" si="80"/>
        <v>0</v>
      </c>
      <c r="F347" s="49"/>
    </row>
    <row r="348" spans="1:14" x14ac:dyDescent="0.25">
      <c r="A348" s="38" t="s">
        <v>1671</v>
      </c>
      <c r="B348" s="24">
        <f>COUNTIF(Article!$P$2:$AD$183,'Catégories principales'!A348)</f>
        <v>0</v>
      </c>
      <c r="C348" s="21" t="s">
        <v>2584</v>
      </c>
      <c r="D348" s="22">
        <f>COUNTIF(Article!$P$2:$AD$183,'Catégories principales'!C348)</f>
        <v>0</v>
      </c>
      <c r="E348" s="32">
        <f t="shared" si="80"/>
        <v>0</v>
      </c>
      <c r="F348" s="49"/>
    </row>
    <row r="349" spans="1:14" x14ac:dyDescent="0.25">
      <c r="A349" s="38" t="s">
        <v>1672</v>
      </c>
      <c r="B349" s="24">
        <f>COUNTIF(Article!$P$2:$AD$183,'Catégories principales'!A349)</f>
        <v>0</v>
      </c>
      <c r="C349" s="21" t="s">
        <v>2585</v>
      </c>
      <c r="D349" s="22">
        <f>COUNTIF(Article!$P$2:$AD$183,'Catégories principales'!C349)</f>
        <v>0</v>
      </c>
      <c r="E349" s="32">
        <f t="shared" si="80"/>
        <v>0</v>
      </c>
      <c r="F349" s="49">
        <f t="shared" ref="F349" si="91">SUM(E346:E349)</f>
        <v>0</v>
      </c>
    </row>
    <row r="350" spans="1:14" s="16" customFormat="1" x14ac:dyDescent="0.25">
      <c r="A350" s="40" t="s">
        <v>1673</v>
      </c>
      <c r="B350" s="27">
        <f>COUNTIF(Article!$P$2:$AD$183,'Catégories principales'!A350)</f>
        <v>0</v>
      </c>
      <c r="C350" s="18" t="s">
        <v>2662</v>
      </c>
      <c r="D350" s="19">
        <f>COUNTIF(Article!$P$2:$AD$183,'Catégories principales'!C350)</f>
        <v>0</v>
      </c>
      <c r="E350" s="33">
        <f t="shared" si="80"/>
        <v>0</v>
      </c>
      <c r="F350" s="50"/>
      <c r="H350" s="58"/>
      <c r="I350" s="59"/>
      <c r="J350" s="59"/>
      <c r="K350" s="59"/>
      <c r="L350" s="59"/>
      <c r="M350" s="59"/>
      <c r="N350" s="59"/>
    </row>
    <row r="351" spans="1:14" s="16" customFormat="1" x14ac:dyDescent="0.25">
      <c r="A351" s="40" t="s">
        <v>1674</v>
      </c>
      <c r="B351" s="27">
        <f>COUNTIF(Article!$P$2:$AD$183,'Catégories principales'!A351)</f>
        <v>0</v>
      </c>
      <c r="C351" s="18" t="s">
        <v>2663</v>
      </c>
      <c r="D351" s="19">
        <f>COUNTIF(Article!$P$2:$AD$183,'Catégories principales'!C351)</f>
        <v>0</v>
      </c>
      <c r="E351" s="33">
        <f t="shared" si="80"/>
        <v>0</v>
      </c>
      <c r="F351" s="50"/>
      <c r="H351" s="58"/>
      <c r="I351" s="59"/>
      <c r="J351" s="59"/>
      <c r="K351" s="59"/>
      <c r="L351" s="59"/>
      <c r="M351" s="59"/>
      <c r="N351" s="59"/>
    </row>
    <row r="352" spans="1:14" s="16" customFormat="1" x14ac:dyDescent="0.25">
      <c r="A352" s="40" t="s">
        <v>1675</v>
      </c>
      <c r="B352" s="27">
        <f>COUNTIF(Article!$P$2:$AD$183,'Catégories principales'!A352)</f>
        <v>0</v>
      </c>
      <c r="C352" s="18" t="s">
        <v>2664</v>
      </c>
      <c r="D352" s="19">
        <f>COUNTIF(Article!$P$2:$AD$183,'Catégories principales'!C352)</f>
        <v>0</v>
      </c>
      <c r="E352" s="33">
        <f t="shared" si="80"/>
        <v>0</v>
      </c>
      <c r="F352" s="50"/>
      <c r="H352" s="58"/>
      <c r="I352" s="59"/>
      <c r="J352" s="59"/>
      <c r="K352" s="59"/>
      <c r="L352" s="59"/>
      <c r="M352" s="59"/>
      <c r="N352" s="59"/>
    </row>
    <row r="353" spans="1:64" s="16" customFormat="1" x14ac:dyDescent="0.25">
      <c r="A353" s="40" t="s">
        <v>1676</v>
      </c>
      <c r="B353" s="27">
        <f>COUNTIF(Article!$P$2:$AD$183,'Catégories principales'!A353)</f>
        <v>0</v>
      </c>
      <c r="C353" s="18" t="s">
        <v>2665</v>
      </c>
      <c r="D353" s="19">
        <f>COUNTIF(Article!$P$2:$AD$183,'Catégories principales'!C353)</f>
        <v>0</v>
      </c>
      <c r="E353" s="33">
        <f t="shared" si="80"/>
        <v>0</v>
      </c>
      <c r="F353" s="50">
        <f t="shared" ref="F353" si="92">SUM(E350:E353)</f>
        <v>0</v>
      </c>
      <c r="H353" s="58"/>
      <c r="I353" s="59"/>
      <c r="J353" s="59"/>
      <c r="K353" s="59"/>
      <c r="L353" s="59"/>
      <c r="M353" s="59"/>
      <c r="N353" s="59"/>
    </row>
    <row r="354" spans="1:64" x14ac:dyDescent="0.25">
      <c r="A354" s="38" t="s">
        <v>1677</v>
      </c>
      <c r="B354" s="24">
        <f>COUNTIF(Article!$P$2:$AD$183,'Catégories principales'!A354)</f>
        <v>0</v>
      </c>
      <c r="C354" s="21" t="s">
        <v>2742</v>
      </c>
      <c r="D354" s="22">
        <f>COUNTIF(Article!$P$2:$AD$183,'Catégories principales'!C354)</f>
        <v>0</v>
      </c>
      <c r="E354" s="32">
        <f t="shared" si="80"/>
        <v>0</v>
      </c>
      <c r="F354" s="49"/>
    </row>
    <row r="355" spans="1:64" x14ac:dyDescent="0.25">
      <c r="A355" s="38" t="s">
        <v>1678</v>
      </c>
      <c r="B355" s="24">
        <f>COUNTIF(Article!$P$2:$AD$183,'Catégories principales'!A355)</f>
        <v>0</v>
      </c>
      <c r="C355" s="21" t="s">
        <v>2743</v>
      </c>
      <c r="D355" s="22">
        <f>COUNTIF(Article!$P$2:$AD$183,'Catégories principales'!C355)</f>
        <v>0</v>
      </c>
      <c r="E355" s="32">
        <f t="shared" si="80"/>
        <v>0</v>
      </c>
      <c r="F355" s="49"/>
    </row>
    <row r="356" spans="1:64" x14ac:dyDescent="0.25">
      <c r="A356" s="38" t="s">
        <v>1679</v>
      </c>
      <c r="B356" s="24">
        <f>COUNTIF(Article!$P$2:$AD$183,'Catégories principales'!A356)</f>
        <v>0</v>
      </c>
      <c r="C356" s="21" t="s">
        <v>2744</v>
      </c>
      <c r="D356" s="22">
        <f>COUNTIF(Article!$P$2:$AD$183,'Catégories principales'!C356)</f>
        <v>0</v>
      </c>
      <c r="E356" s="32">
        <f t="shared" si="80"/>
        <v>0</v>
      </c>
      <c r="F356" s="49"/>
    </row>
    <row r="357" spans="1:64" x14ac:dyDescent="0.25">
      <c r="A357" s="38" t="s">
        <v>1680</v>
      </c>
      <c r="B357" s="24">
        <f>COUNTIF(Article!$P$2:$AD$183,'Catégories principales'!A357)</f>
        <v>0</v>
      </c>
      <c r="C357" s="21" t="s">
        <v>2745</v>
      </c>
      <c r="D357" s="22">
        <f>COUNTIF(Article!$P$2:$AD$183,'Catégories principales'!C357)</f>
        <v>0</v>
      </c>
      <c r="E357" s="32">
        <f t="shared" si="80"/>
        <v>0</v>
      </c>
      <c r="F357" s="49">
        <f t="shared" ref="F357" si="93">SUM(E354:E357)</f>
        <v>0</v>
      </c>
    </row>
    <row r="358" spans="1:64" s="16" customFormat="1" x14ac:dyDescent="0.25">
      <c r="A358" s="40" t="s">
        <v>1681</v>
      </c>
      <c r="B358" s="27">
        <f>COUNTIF(Article!$P$2:$AD$183,'Catégories principales'!A358)</f>
        <v>6</v>
      </c>
      <c r="C358" s="18" t="s">
        <v>2822</v>
      </c>
      <c r="D358" s="19">
        <f>COUNTIF(Article!$P$2:$AD$183,'Catégories principales'!C358)</f>
        <v>2</v>
      </c>
      <c r="E358" s="33">
        <f t="shared" ref="E358:E408" si="94">B358+D358</f>
        <v>8</v>
      </c>
      <c r="F358" s="74"/>
      <c r="H358" s="58"/>
      <c r="I358" s="59"/>
      <c r="J358" s="59"/>
      <c r="K358" s="59"/>
      <c r="L358" s="59"/>
      <c r="M358" s="59"/>
      <c r="N358" s="59"/>
    </row>
    <row r="359" spans="1:64" s="16" customFormat="1" x14ac:dyDescent="0.25">
      <c r="A359" s="40" t="s">
        <v>1682</v>
      </c>
      <c r="B359" s="27">
        <f>COUNTIF(Article!$P$2:$AD$183,'Catégories principales'!A359)</f>
        <v>4</v>
      </c>
      <c r="C359" s="18" t="s">
        <v>2823</v>
      </c>
      <c r="D359" s="19">
        <f>COUNTIF(Article!$P$2:$AD$183,'Catégories principales'!C359)</f>
        <v>0</v>
      </c>
      <c r="E359" s="33">
        <f t="shared" si="94"/>
        <v>4</v>
      </c>
      <c r="F359" s="74"/>
      <c r="H359" s="58"/>
      <c r="I359" s="59"/>
      <c r="J359" s="59"/>
      <c r="K359" s="59"/>
      <c r="L359" s="59"/>
      <c r="M359" s="59"/>
      <c r="N359" s="59"/>
    </row>
    <row r="360" spans="1:64" s="16" customFormat="1" x14ac:dyDescent="0.25">
      <c r="A360" s="40" t="s">
        <v>1683</v>
      </c>
      <c r="B360" s="27">
        <f>COUNTIF(Article!$P$2:$AD$183,'Catégories principales'!A360)</f>
        <v>2</v>
      </c>
      <c r="C360" s="18" t="s">
        <v>2824</v>
      </c>
      <c r="D360" s="19">
        <f>COUNTIF(Article!$P$2:$AD$183,'Catégories principales'!C360)</f>
        <v>0</v>
      </c>
      <c r="E360" s="33">
        <f t="shared" si="94"/>
        <v>2</v>
      </c>
      <c r="F360" s="74"/>
      <c r="H360" s="58"/>
      <c r="I360" s="59"/>
      <c r="J360" s="59"/>
      <c r="K360" s="59"/>
      <c r="L360" s="59"/>
      <c r="M360" s="59"/>
      <c r="N360" s="59"/>
    </row>
    <row r="361" spans="1:64" s="16" customFormat="1" ht="15.75" thickBot="1" x14ac:dyDescent="0.3">
      <c r="A361" s="41" t="s">
        <v>1684</v>
      </c>
      <c r="B361" s="61">
        <f>COUNTIF(Article!$P$2:$AD$183,'Catégories principales'!A361)</f>
        <v>8</v>
      </c>
      <c r="C361" s="29" t="s">
        <v>2825</v>
      </c>
      <c r="D361" s="30">
        <f>COUNTIF(Article!$P$2:$AD$183,'Catégories principales'!C361)</f>
        <v>0</v>
      </c>
      <c r="E361" s="63">
        <f t="shared" si="94"/>
        <v>8</v>
      </c>
      <c r="F361" s="79">
        <f t="shared" ref="F361" si="95">SUM(E358:E361)</f>
        <v>22</v>
      </c>
      <c r="H361" s="58"/>
      <c r="I361" s="59"/>
      <c r="J361" s="59"/>
      <c r="K361" s="59"/>
      <c r="L361" s="59"/>
      <c r="M361" s="59"/>
      <c r="N361" s="59"/>
    </row>
    <row r="362" spans="1:64" x14ac:dyDescent="0.25">
      <c r="A362" s="80" t="s">
        <v>1705</v>
      </c>
      <c r="B362" s="26">
        <f>COUNTIF(Article!$P$2:$AD$183,'Catégories principales'!A362)</f>
        <v>0</v>
      </c>
      <c r="C362" s="66"/>
      <c r="D362" s="66"/>
      <c r="E362" s="67">
        <f t="shared" si="94"/>
        <v>0</v>
      </c>
      <c r="F362" s="81"/>
    </row>
    <row r="363" spans="1:64" x14ac:dyDescent="0.25">
      <c r="A363" s="39" t="s">
        <v>1706</v>
      </c>
      <c r="B363" s="27">
        <f>COUNTIF(Article!$P$2:$AD$183,'Catégories principales'!A363)</f>
        <v>0</v>
      </c>
      <c r="C363" s="65"/>
      <c r="D363" s="65"/>
      <c r="E363" s="33">
        <f t="shared" si="94"/>
        <v>0</v>
      </c>
      <c r="F363" s="74"/>
    </row>
    <row r="364" spans="1:64" x14ac:dyDescent="0.25">
      <c r="A364" s="39" t="s">
        <v>1707</v>
      </c>
      <c r="B364" s="27">
        <f>COUNTIF(Article!$P$2:$AD$183,'Catégories principales'!A364)</f>
        <v>0</v>
      </c>
      <c r="C364" s="65"/>
      <c r="D364" s="65"/>
      <c r="E364" s="33">
        <f t="shared" si="94"/>
        <v>0</v>
      </c>
      <c r="F364" s="74"/>
    </row>
    <row r="365" spans="1:64" x14ac:dyDescent="0.25">
      <c r="A365" s="39" t="s">
        <v>1708</v>
      </c>
      <c r="B365" s="27">
        <f>COUNTIF(Article!$P$2:$AD$183,'Catégories principales'!A365)</f>
        <v>0</v>
      </c>
      <c r="C365" s="65"/>
      <c r="D365" s="65"/>
      <c r="E365" s="33">
        <f t="shared" si="94"/>
        <v>0</v>
      </c>
      <c r="F365" s="74">
        <f t="shared" ref="F365" si="96">SUM(E362:E365)</f>
        <v>0</v>
      </c>
    </row>
    <row r="366" spans="1:64" s="15" customFormat="1" x14ac:dyDescent="0.25">
      <c r="A366" s="38" t="s">
        <v>1709</v>
      </c>
      <c r="B366" s="24">
        <f>COUNTIF(Article!$P$2:$AD$183,'Catégories principales'!A366)</f>
        <v>0</v>
      </c>
      <c r="C366" s="21" t="s">
        <v>1921</v>
      </c>
      <c r="D366" s="22">
        <f>COUNTIF(Article!$P$2:$AD$183,'Catégories principales'!C366)</f>
        <v>0</v>
      </c>
      <c r="E366" s="32">
        <f t="shared" si="94"/>
        <v>0</v>
      </c>
      <c r="F366" s="49"/>
      <c r="G366" s="16"/>
      <c r="H366" s="58"/>
      <c r="I366" s="59"/>
      <c r="J366" s="59"/>
      <c r="K366" s="59"/>
      <c r="L366" s="59"/>
      <c r="M366" s="59"/>
      <c r="N366" s="59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</row>
    <row r="367" spans="1:64" s="15" customFormat="1" x14ac:dyDescent="0.25">
      <c r="A367" s="38" t="s">
        <v>1710</v>
      </c>
      <c r="B367" s="24">
        <f>COUNTIF(Article!$P$2:$AD$183,'Catégories principales'!A367)</f>
        <v>0</v>
      </c>
      <c r="C367" s="21" t="s">
        <v>1922</v>
      </c>
      <c r="D367" s="22">
        <f>COUNTIF(Article!$P$2:$AD$183,'Catégories principales'!C367)</f>
        <v>0</v>
      </c>
      <c r="E367" s="32">
        <f t="shared" si="94"/>
        <v>0</v>
      </c>
      <c r="F367" s="49"/>
      <c r="G367" s="16"/>
      <c r="H367" s="58"/>
      <c r="I367" s="59"/>
      <c r="J367" s="59"/>
      <c r="K367" s="59"/>
      <c r="L367" s="59"/>
      <c r="M367" s="59"/>
      <c r="N367" s="59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</row>
    <row r="368" spans="1:64" s="15" customFormat="1" x14ac:dyDescent="0.25">
      <c r="A368" s="38" t="s">
        <v>1711</v>
      </c>
      <c r="B368" s="24">
        <f>COUNTIF(Article!$P$2:$AD$183,'Catégories principales'!A368)</f>
        <v>0</v>
      </c>
      <c r="C368" s="21" t="s">
        <v>1923</v>
      </c>
      <c r="D368" s="22">
        <f>COUNTIF(Article!$P$2:$AD$183,'Catégories principales'!C368)</f>
        <v>0</v>
      </c>
      <c r="E368" s="32">
        <f t="shared" si="94"/>
        <v>0</v>
      </c>
      <c r="F368" s="49"/>
      <c r="G368" s="16"/>
      <c r="H368" s="58"/>
      <c r="I368" s="59"/>
      <c r="J368" s="59"/>
      <c r="K368" s="59"/>
      <c r="L368" s="59"/>
      <c r="M368" s="59"/>
      <c r="N368" s="59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</row>
    <row r="369" spans="1:64" s="15" customFormat="1" x14ac:dyDescent="0.25">
      <c r="A369" s="38" t="s">
        <v>1712</v>
      </c>
      <c r="B369" s="24">
        <f>COUNTIF(Article!$P$2:$AD$183,'Catégories principales'!A369)</f>
        <v>0</v>
      </c>
      <c r="C369" s="21" t="s">
        <v>1924</v>
      </c>
      <c r="D369" s="22">
        <f>COUNTIF(Article!$P$2:$AD$183,'Catégories principales'!C369)</f>
        <v>0</v>
      </c>
      <c r="E369" s="32">
        <f t="shared" si="94"/>
        <v>0</v>
      </c>
      <c r="F369" s="49">
        <f t="shared" ref="F369" si="97">SUM(E366:E369)</f>
        <v>0</v>
      </c>
      <c r="G369" s="16"/>
      <c r="H369" s="58"/>
      <c r="I369" s="59"/>
      <c r="J369" s="59"/>
      <c r="K369" s="59"/>
      <c r="L369" s="59"/>
      <c r="M369" s="59"/>
      <c r="N369" s="59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</row>
    <row r="370" spans="1:64" x14ac:dyDescent="0.25">
      <c r="A370" s="40" t="s">
        <v>1713</v>
      </c>
      <c r="B370" s="27">
        <f>COUNTIF(Article!$P$2:$AD$183,'Catégories principales'!A370)</f>
        <v>1</v>
      </c>
      <c r="C370" s="18" t="s">
        <v>1945</v>
      </c>
      <c r="D370" s="19">
        <f>COUNTIF(Article!$P$2:$AD$183,'Catégories principales'!C370)</f>
        <v>0</v>
      </c>
      <c r="E370" s="33">
        <f t="shared" si="94"/>
        <v>1</v>
      </c>
      <c r="F370" s="74"/>
    </row>
    <row r="371" spans="1:64" x14ac:dyDescent="0.25">
      <c r="A371" s="40" t="s">
        <v>1714</v>
      </c>
      <c r="B371" s="27">
        <f>COUNTIF(Article!$P$2:$AD$183,'Catégories principales'!A371)</f>
        <v>0</v>
      </c>
      <c r="C371" s="18" t="s">
        <v>1946</v>
      </c>
      <c r="D371" s="19">
        <f>COUNTIF(Article!$P$2:$AD$183,'Catégories principales'!C371)</f>
        <v>0</v>
      </c>
      <c r="E371" s="33">
        <f t="shared" si="94"/>
        <v>0</v>
      </c>
      <c r="F371" s="74"/>
    </row>
    <row r="372" spans="1:64" x14ac:dyDescent="0.25">
      <c r="A372" s="40" t="s">
        <v>1715</v>
      </c>
      <c r="B372" s="27">
        <f>COUNTIF(Article!$P$2:$AD$183,'Catégories principales'!A372)</f>
        <v>0</v>
      </c>
      <c r="C372" s="18" t="s">
        <v>1947</v>
      </c>
      <c r="D372" s="19">
        <f>COUNTIF(Article!$P$2:$AD$183,'Catégories principales'!C372)</f>
        <v>0</v>
      </c>
      <c r="E372" s="33">
        <f t="shared" si="94"/>
        <v>0</v>
      </c>
      <c r="F372" s="74"/>
    </row>
    <row r="373" spans="1:64" x14ac:dyDescent="0.25">
      <c r="A373" s="40" t="s">
        <v>1716</v>
      </c>
      <c r="B373" s="27">
        <f>COUNTIF(Article!$P$2:$AD$183,'Catégories principales'!A373)</f>
        <v>0</v>
      </c>
      <c r="C373" s="18" t="s">
        <v>1948</v>
      </c>
      <c r="D373" s="19">
        <f>COUNTIF(Article!$P$2:$AD$183,'Catégories principales'!C373)</f>
        <v>0</v>
      </c>
      <c r="E373" s="33">
        <f t="shared" si="94"/>
        <v>0</v>
      </c>
      <c r="F373" s="74">
        <f t="shared" ref="F373" si="98">SUM(E370:E373)</f>
        <v>1</v>
      </c>
    </row>
    <row r="374" spans="1:64" s="15" customFormat="1" x14ac:dyDescent="0.25">
      <c r="A374" s="38" t="s">
        <v>1717</v>
      </c>
      <c r="B374" s="24">
        <f>COUNTIF(Article!$P$2:$AD$183,'Catégories principales'!A374)</f>
        <v>0</v>
      </c>
      <c r="C374" s="21" t="s">
        <v>2025</v>
      </c>
      <c r="D374" s="22">
        <f>COUNTIF(Article!$P$2:$AD$183,'Catégories principales'!C374)</f>
        <v>0</v>
      </c>
      <c r="E374" s="32">
        <f t="shared" si="94"/>
        <v>0</v>
      </c>
      <c r="F374" s="49"/>
      <c r="G374" s="16"/>
      <c r="H374" s="58"/>
      <c r="I374" s="59"/>
      <c r="J374" s="59"/>
      <c r="K374" s="59"/>
      <c r="L374" s="59"/>
      <c r="M374" s="59"/>
      <c r="N374" s="59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</row>
    <row r="375" spans="1:64" s="15" customFormat="1" x14ac:dyDescent="0.25">
      <c r="A375" s="38" t="s">
        <v>1718</v>
      </c>
      <c r="B375" s="24">
        <f>COUNTIF(Article!$P$2:$AD$183,'Catégories principales'!A375)</f>
        <v>0</v>
      </c>
      <c r="C375" s="21" t="s">
        <v>2026</v>
      </c>
      <c r="D375" s="22">
        <f>COUNTIF(Article!$P$2:$AD$183,'Catégories principales'!C375)</f>
        <v>0</v>
      </c>
      <c r="E375" s="32">
        <f t="shared" si="94"/>
        <v>0</v>
      </c>
      <c r="F375" s="49"/>
      <c r="G375" s="16"/>
      <c r="H375" s="58"/>
      <c r="I375" s="59"/>
      <c r="J375" s="59"/>
      <c r="K375" s="59"/>
      <c r="L375" s="59"/>
      <c r="M375" s="59"/>
      <c r="N375" s="59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</row>
    <row r="376" spans="1:64" s="15" customFormat="1" x14ac:dyDescent="0.25">
      <c r="A376" s="38" t="s">
        <v>1719</v>
      </c>
      <c r="B376" s="24">
        <f>COUNTIF(Article!$P$2:$AD$183,'Catégories principales'!A376)</f>
        <v>0</v>
      </c>
      <c r="C376" s="21" t="s">
        <v>2027</v>
      </c>
      <c r="D376" s="22">
        <f>COUNTIF(Article!$P$2:$AD$183,'Catégories principales'!C376)</f>
        <v>0</v>
      </c>
      <c r="E376" s="32">
        <f t="shared" si="94"/>
        <v>0</v>
      </c>
      <c r="F376" s="49"/>
      <c r="G376" s="16"/>
      <c r="H376" s="58"/>
      <c r="I376" s="59"/>
      <c r="J376" s="59"/>
      <c r="K376" s="59"/>
      <c r="L376" s="59"/>
      <c r="M376" s="59"/>
      <c r="N376" s="59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</row>
    <row r="377" spans="1:64" s="15" customFormat="1" x14ac:dyDescent="0.25">
      <c r="A377" s="38" t="s">
        <v>1720</v>
      </c>
      <c r="B377" s="24">
        <f>COUNTIF(Article!$P$2:$AD$183,'Catégories principales'!A377)</f>
        <v>0</v>
      </c>
      <c r="C377" s="21" t="s">
        <v>2028</v>
      </c>
      <c r="D377" s="22">
        <f>COUNTIF(Article!$P$2:$AD$183,'Catégories principales'!C377)</f>
        <v>0</v>
      </c>
      <c r="E377" s="32">
        <f t="shared" si="94"/>
        <v>0</v>
      </c>
      <c r="F377" s="49">
        <f t="shared" ref="F377" si="99">SUM(E374:E377)</f>
        <v>0</v>
      </c>
      <c r="G377" s="16"/>
      <c r="H377" s="58"/>
      <c r="I377" s="59"/>
      <c r="J377" s="59"/>
      <c r="K377" s="59"/>
      <c r="L377" s="59"/>
      <c r="M377" s="59"/>
      <c r="N377" s="59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</row>
    <row r="378" spans="1:64" x14ac:dyDescent="0.25">
      <c r="A378" s="40" t="s">
        <v>1721</v>
      </c>
      <c r="B378" s="27">
        <f>COUNTIF(Article!$P$2:$AD$183,'Catégories principales'!A378)</f>
        <v>0</v>
      </c>
      <c r="C378" s="18" t="s">
        <v>2105</v>
      </c>
      <c r="D378" s="19">
        <f>COUNTIF(Article!$P$2:$AD$183,'Catégories principales'!C378)</f>
        <v>0</v>
      </c>
      <c r="E378" s="33">
        <f t="shared" si="94"/>
        <v>0</v>
      </c>
      <c r="F378" s="74"/>
    </row>
    <row r="379" spans="1:64" x14ac:dyDescent="0.25">
      <c r="A379" s="40" t="s">
        <v>1722</v>
      </c>
      <c r="B379" s="27">
        <f>COUNTIF(Article!$P$2:$AD$183,'Catégories principales'!A379)</f>
        <v>0</v>
      </c>
      <c r="C379" s="18" t="s">
        <v>2106</v>
      </c>
      <c r="D379" s="19">
        <f>COUNTIF(Article!$P$2:$AD$183,'Catégories principales'!C379)</f>
        <v>0</v>
      </c>
      <c r="E379" s="33">
        <f t="shared" si="94"/>
        <v>0</v>
      </c>
      <c r="F379" s="74"/>
    </row>
    <row r="380" spans="1:64" x14ac:dyDescent="0.25">
      <c r="A380" s="40" t="s">
        <v>1723</v>
      </c>
      <c r="B380" s="27">
        <f>COUNTIF(Article!$P$2:$AD$183,'Catégories principales'!A380)</f>
        <v>0</v>
      </c>
      <c r="C380" s="18" t="s">
        <v>2107</v>
      </c>
      <c r="D380" s="19">
        <f>COUNTIF(Article!$P$2:$AD$183,'Catégories principales'!C380)</f>
        <v>0</v>
      </c>
      <c r="E380" s="33">
        <f t="shared" si="94"/>
        <v>0</v>
      </c>
      <c r="F380" s="74"/>
    </row>
    <row r="381" spans="1:64" x14ac:dyDescent="0.25">
      <c r="A381" s="40" t="s">
        <v>1724</v>
      </c>
      <c r="B381" s="27">
        <f>COUNTIF(Article!$P$2:$AD$183,'Catégories principales'!A381)</f>
        <v>0</v>
      </c>
      <c r="C381" s="18" t="s">
        <v>2108</v>
      </c>
      <c r="D381" s="19">
        <f>COUNTIF(Article!$P$2:$AD$183,'Catégories principales'!C381)</f>
        <v>0</v>
      </c>
      <c r="E381" s="33">
        <f t="shared" si="94"/>
        <v>0</v>
      </c>
      <c r="F381" s="74">
        <f t="shared" ref="F381" si="100">SUM(E378:E381)</f>
        <v>0</v>
      </c>
    </row>
    <row r="382" spans="1:64" s="15" customFormat="1" x14ac:dyDescent="0.25">
      <c r="A382" s="38" t="s">
        <v>1725</v>
      </c>
      <c r="B382" s="24">
        <f>COUNTIF(Article!$P$2:$AD$183,'Catégories principales'!A382)</f>
        <v>0</v>
      </c>
      <c r="C382" s="21" t="s">
        <v>2185</v>
      </c>
      <c r="D382" s="22">
        <f>COUNTIF(Article!$P$2:$AD$183,'Catégories principales'!C382)</f>
        <v>0</v>
      </c>
      <c r="E382" s="32">
        <f t="shared" si="94"/>
        <v>0</v>
      </c>
      <c r="F382" s="49"/>
      <c r="G382" s="16"/>
      <c r="H382" s="58"/>
      <c r="I382" s="59"/>
      <c r="J382" s="59"/>
      <c r="K382" s="59"/>
      <c r="L382" s="59"/>
      <c r="M382" s="59"/>
      <c r="N382" s="59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</row>
    <row r="383" spans="1:64" s="15" customFormat="1" x14ac:dyDescent="0.25">
      <c r="A383" s="38" t="s">
        <v>1726</v>
      </c>
      <c r="B383" s="24">
        <f>COUNTIF(Article!$P$2:$AD$183,'Catégories principales'!A383)</f>
        <v>0</v>
      </c>
      <c r="C383" s="21" t="s">
        <v>2186</v>
      </c>
      <c r="D383" s="22">
        <f>COUNTIF(Article!$P$2:$AD$183,'Catégories principales'!C383)</f>
        <v>0</v>
      </c>
      <c r="E383" s="32">
        <f t="shared" si="94"/>
        <v>0</v>
      </c>
      <c r="F383" s="49"/>
      <c r="G383" s="16"/>
      <c r="H383" s="58"/>
      <c r="I383" s="59"/>
      <c r="J383" s="59"/>
      <c r="K383" s="59"/>
      <c r="L383" s="59"/>
      <c r="M383" s="59"/>
      <c r="N383" s="59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</row>
    <row r="384" spans="1:64" s="15" customFormat="1" x14ac:dyDescent="0.25">
      <c r="A384" s="38" t="s">
        <v>1727</v>
      </c>
      <c r="B384" s="24">
        <f>COUNTIF(Article!$P$2:$AD$183,'Catégories principales'!A384)</f>
        <v>0</v>
      </c>
      <c r="C384" s="21" t="s">
        <v>2187</v>
      </c>
      <c r="D384" s="22">
        <f>COUNTIF(Article!$P$2:$AD$183,'Catégories principales'!C384)</f>
        <v>0</v>
      </c>
      <c r="E384" s="32">
        <f t="shared" si="94"/>
        <v>0</v>
      </c>
      <c r="F384" s="49"/>
      <c r="G384" s="16"/>
      <c r="H384" s="58"/>
      <c r="I384" s="59"/>
      <c r="J384" s="59"/>
      <c r="K384" s="59"/>
      <c r="L384" s="59"/>
      <c r="M384" s="59"/>
      <c r="N384" s="59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</row>
    <row r="385" spans="1:64" s="15" customFormat="1" x14ac:dyDescent="0.25">
      <c r="A385" s="38" t="s">
        <v>1728</v>
      </c>
      <c r="B385" s="24">
        <f>COUNTIF(Article!$P$2:$AD$183,'Catégories principales'!A385)</f>
        <v>1</v>
      </c>
      <c r="C385" s="21" t="s">
        <v>2188</v>
      </c>
      <c r="D385" s="22">
        <f>COUNTIF(Article!$P$2:$AD$183,'Catégories principales'!C385)</f>
        <v>0</v>
      </c>
      <c r="E385" s="32">
        <f t="shared" si="94"/>
        <v>1</v>
      </c>
      <c r="F385" s="49">
        <f t="shared" ref="F385" si="101">SUM(E382:E385)</f>
        <v>1</v>
      </c>
      <c r="G385" s="16"/>
      <c r="H385" s="58"/>
      <c r="I385" s="59"/>
      <c r="J385" s="59"/>
      <c r="K385" s="59"/>
      <c r="L385" s="59"/>
      <c r="M385" s="59"/>
      <c r="N385" s="59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</row>
    <row r="386" spans="1:64" x14ac:dyDescent="0.25">
      <c r="A386" s="40" t="s">
        <v>1729</v>
      </c>
      <c r="B386" s="27">
        <f>COUNTIF(Article!$P$2:$AD$183,'Catégories principales'!A386)</f>
        <v>0</v>
      </c>
      <c r="C386" s="18" t="s">
        <v>2265</v>
      </c>
      <c r="D386" s="19">
        <f>COUNTIF(Article!$P$2:$AD$183,'Catégories principales'!C386)</f>
        <v>0</v>
      </c>
      <c r="E386" s="33">
        <f t="shared" si="94"/>
        <v>0</v>
      </c>
      <c r="F386" s="74"/>
    </row>
    <row r="387" spans="1:64" x14ac:dyDescent="0.25">
      <c r="A387" s="40" t="s">
        <v>1730</v>
      </c>
      <c r="B387" s="27">
        <f>COUNTIF(Article!$P$2:$AD$183,'Catégories principales'!A387)</f>
        <v>0</v>
      </c>
      <c r="C387" s="18" t="s">
        <v>2266</v>
      </c>
      <c r="D387" s="19">
        <f>COUNTIF(Article!$P$2:$AD$183,'Catégories principales'!C387)</f>
        <v>0</v>
      </c>
      <c r="E387" s="33">
        <f t="shared" si="94"/>
        <v>0</v>
      </c>
      <c r="F387" s="74"/>
    </row>
    <row r="388" spans="1:64" x14ac:dyDescent="0.25">
      <c r="A388" s="40" t="s">
        <v>1731</v>
      </c>
      <c r="B388" s="27">
        <f>COUNTIF(Article!$P$2:$AD$183,'Catégories principales'!A388)</f>
        <v>0</v>
      </c>
      <c r="C388" s="18" t="s">
        <v>2267</v>
      </c>
      <c r="D388" s="19">
        <f>COUNTIF(Article!$P$2:$AD$183,'Catégories principales'!C388)</f>
        <v>0</v>
      </c>
      <c r="E388" s="33">
        <f t="shared" si="94"/>
        <v>0</v>
      </c>
      <c r="F388" s="74"/>
    </row>
    <row r="389" spans="1:64" x14ac:dyDescent="0.25">
      <c r="A389" s="40" t="s">
        <v>1732</v>
      </c>
      <c r="B389" s="27">
        <f>COUNTIF(Article!$P$2:$AD$183,'Catégories principales'!A389)</f>
        <v>0</v>
      </c>
      <c r="C389" s="18" t="s">
        <v>2268</v>
      </c>
      <c r="D389" s="19">
        <f>COUNTIF(Article!$P$2:$AD$183,'Catégories principales'!C389)</f>
        <v>0</v>
      </c>
      <c r="E389" s="33">
        <f t="shared" si="94"/>
        <v>0</v>
      </c>
      <c r="F389" s="74">
        <f t="shared" ref="F389" si="102">SUM(E386:E389)</f>
        <v>0</v>
      </c>
    </row>
    <row r="390" spans="1:64" s="15" customFormat="1" x14ac:dyDescent="0.25">
      <c r="A390" s="38" t="s">
        <v>1733</v>
      </c>
      <c r="B390" s="24">
        <f>COUNTIF(Article!$P$2:$AD$183,'Catégories principales'!A390)</f>
        <v>0</v>
      </c>
      <c r="C390" s="21" t="s">
        <v>2345</v>
      </c>
      <c r="D390" s="22">
        <f>COUNTIF(Article!$P$2:$AD$183,'Catégories principales'!C390)</f>
        <v>0</v>
      </c>
      <c r="E390" s="32">
        <f>B390+D390</f>
        <v>0</v>
      </c>
      <c r="F390" s="49"/>
      <c r="G390" s="16"/>
      <c r="H390" s="58"/>
      <c r="I390" s="59"/>
      <c r="J390" s="59"/>
      <c r="K390" s="59"/>
      <c r="L390" s="59"/>
      <c r="M390" s="59"/>
      <c r="N390" s="59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</row>
    <row r="391" spans="1:64" s="15" customFormat="1" x14ac:dyDescent="0.25">
      <c r="A391" s="38" t="s">
        <v>1734</v>
      </c>
      <c r="B391" s="24">
        <f>COUNTIF(Article!$P$2:$AD$183,'Catégories principales'!A391)</f>
        <v>0</v>
      </c>
      <c r="C391" s="21" t="s">
        <v>2346</v>
      </c>
      <c r="D391" s="22">
        <f>COUNTIF(Article!$P$2:$AD$183,'Catégories principales'!C391)</f>
        <v>0</v>
      </c>
      <c r="E391" s="32">
        <f t="shared" si="94"/>
        <v>0</v>
      </c>
      <c r="F391" s="49"/>
      <c r="G391" s="16"/>
      <c r="H391" s="58"/>
      <c r="I391" s="59"/>
      <c r="J391" s="59"/>
      <c r="K391" s="59"/>
      <c r="L391" s="59"/>
      <c r="M391" s="59"/>
      <c r="N391" s="59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</row>
    <row r="392" spans="1:64" s="15" customFormat="1" x14ac:dyDescent="0.25">
      <c r="A392" s="38" t="s">
        <v>1735</v>
      </c>
      <c r="B392" s="24">
        <f>COUNTIF(Article!$P$2:$AD$183,'Catégories principales'!A392)</f>
        <v>1</v>
      </c>
      <c r="C392" s="21" t="s">
        <v>2347</v>
      </c>
      <c r="D392" s="22">
        <f>COUNTIF(Article!$P$2:$AD$183,'Catégories principales'!C392)</f>
        <v>0</v>
      </c>
      <c r="E392" s="32">
        <f t="shared" si="94"/>
        <v>1</v>
      </c>
      <c r="F392" s="49"/>
      <c r="G392" s="16"/>
      <c r="H392" s="58"/>
      <c r="I392" s="59"/>
      <c r="J392" s="59"/>
      <c r="K392" s="59"/>
      <c r="L392" s="59"/>
      <c r="M392" s="59"/>
      <c r="N392" s="59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</row>
    <row r="393" spans="1:64" s="15" customFormat="1" x14ac:dyDescent="0.25">
      <c r="A393" s="38" t="s">
        <v>1736</v>
      </c>
      <c r="B393" s="24">
        <f>COUNTIF(Article!$P$2:$AD$183,'Catégories principales'!A393)</f>
        <v>0</v>
      </c>
      <c r="C393" s="21" t="s">
        <v>2348</v>
      </c>
      <c r="D393" s="22">
        <f>COUNTIF(Article!$P$2:$AD$183,'Catégories principales'!C393)</f>
        <v>0</v>
      </c>
      <c r="E393" s="32">
        <f t="shared" si="94"/>
        <v>0</v>
      </c>
      <c r="F393" s="49">
        <f t="shared" ref="F393" si="103">SUM(E390:E393)</f>
        <v>1</v>
      </c>
      <c r="G393" s="16"/>
      <c r="H393" s="58"/>
      <c r="I393" s="59"/>
      <c r="J393" s="59"/>
      <c r="K393" s="59"/>
      <c r="L393" s="59"/>
      <c r="M393" s="59"/>
      <c r="N393" s="59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</row>
    <row r="394" spans="1:64" x14ac:dyDescent="0.25">
      <c r="A394" s="40" t="s">
        <v>1737</v>
      </c>
      <c r="B394" s="27">
        <f>COUNTIF(Article!$P$2:$AD$183,'Catégories principales'!A394)</f>
        <v>0</v>
      </c>
      <c r="C394" s="18" t="s">
        <v>2425</v>
      </c>
      <c r="D394" s="19">
        <f>COUNTIF(Article!$P$2:$AD$183,'Catégories principales'!C394)</f>
        <v>0</v>
      </c>
      <c r="E394" s="33">
        <f t="shared" si="94"/>
        <v>0</v>
      </c>
      <c r="F394" s="74"/>
    </row>
    <row r="395" spans="1:64" x14ac:dyDescent="0.25">
      <c r="A395" s="40" t="s">
        <v>1738</v>
      </c>
      <c r="B395" s="27">
        <f>COUNTIF(Article!$P$2:$AD$183,'Catégories principales'!A395)</f>
        <v>0</v>
      </c>
      <c r="C395" s="18" t="s">
        <v>2426</v>
      </c>
      <c r="D395" s="19">
        <f>COUNTIF(Article!$P$2:$AD$183,'Catégories principales'!C395)</f>
        <v>0</v>
      </c>
      <c r="E395" s="33">
        <f t="shared" si="94"/>
        <v>0</v>
      </c>
      <c r="F395" s="74"/>
    </row>
    <row r="396" spans="1:64" x14ac:dyDescent="0.25">
      <c r="A396" s="40" t="s">
        <v>1739</v>
      </c>
      <c r="B396" s="27">
        <f>COUNTIF(Article!$P$2:$AD$183,'Catégories principales'!A396)</f>
        <v>0</v>
      </c>
      <c r="C396" s="18" t="s">
        <v>2427</v>
      </c>
      <c r="D396" s="19">
        <f>COUNTIF(Article!$P$2:$AD$183,'Catégories principales'!C396)</f>
        <v>0</v>
      </c>
      <c r="E396" s="33">
        <f t="shared" si="94"/>
        <v>0</v>
      </c>
      <c r="F396" s="74"/>
    </row>
    <row r="397" spans="1:64" x14ac:dyDescent="0.25">
      <c r="A397" s="40" t="s">
        <v>1740</v>
      </c>
      <c r="B397" s="27">
        <f>COUNTIF(Article!$P$2:$AD$183,'Catégories principales'!A397)</f>
        <v>1</v>
      </c>
      <c r="C397" s="18" t="s">
        <v>2428</v>
      </c>
      <c r="D397" s="19">
        <f>COUNTIF(Article!$P$2:$AD$183,'Catégories principales'!C397)</f>
        <v>0</v>
      </c>
      <c r="E397" s="33">
        <f t="shared" si="94"/>
        <v>1</v>
      </c>
      <c r="F397" s="74">
        <f t="shared" ref="F397" si="104">SUM(E394:E397)</f>
        <v>1</v>
      </c>
    </row>
    <row r="398" spans="1:64" s="15" customFormat="1" x14ac:dyDescent="0.25">
      <c r="A398" s="38" t="s">
        <v>1741</v>
      </c>
      <c r="B398" s="24">
        <f>COUNTIF(Article!$P$2:$AD$183,'Catégories principales'!A398)</f>
        <v>1</v>
      </c>
      <c r="C398" s="21" t="s">
        <v>2502</v>
      </c>
      <c r="D398" s="22">
        <f>COUNTIF(Article!$P$2:$AD$183,'Catégories principales'!C398)</f>
        <v>0</v>
      </c>
      <c r="E398" s="32">
        <f t="shared" si="94"/>
        <v>1</v>
      </c>
      <c r="F398" s="49"/>
      <c r="G398" s="16"/>
      <c r="H398" s="58"/>
      <c r="I398" s="59"/>
      <c r="J398" s="59"/>
      <c r="K398" s="59"/>
      <c r="L398" s="59"/>
      <c r="M398" s="59"/>
      <c r="N398" s="59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</row>
    <row r="399" spans="1:64" s="15" customFormat="1" x14ac:dyDescent="0.25">
      <c r="A399" s="38" t="s">
        <v>1742</v>
      </c>
      <c r="B399" s="24">
        <f>COUNTIF(Article!$P$2:$AD$183,'Catégories principales'!A399)</f>
        <v>0</v>
      </c>
      <c r="C399" s="21" t="s">
        <v>2503</v>
      </c>
      <c r="D399" s="22">
        <f>COUNTIF(Article!$P$2:$AD$183,'Catégories principales'!C399)</f>
        <v>0</v>
      </c>
      <c r="E399" s="32">
        <f t="shared" si="94"/>
        <v>0</v>
      </c>
      <c r="F399" s="49"/>
      <c r="G399" s="16"/>
      <c r="H399" s="58"/>
      <c r="I399" s="59"/>
      <c r="J399" s="59"/>
      <c r="K399" s="59"/>
      <c r="L399" s="59"/>
      <c r="M399" s="59"/>
      <c r="N399" s="59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</row>
    <row r="400" spans="1:64" s="15" customFormat="1" x14ac:dyDescent="0.25">
      <c r="A400" s="38" t="s">
        <v>1743</v>
      </c>
      <c r="B400" s="24">
        <f>COUNTIF(Article!$P$2:$AD$183,'Catégories principales'!A400)</f>
        <v>0</v>
      </c>
      <c r="C400" s="21" t="s">
        <v>2504</v>
      </c>
      <c r="D400" s="22">
        <f>COUNTIF(Article!$P$2:$AD$183,'Catégories principales'!C400)</f>
        <v>0</v>
      </c>
      <c r="E400" s="32">
        <f t="shared" si="94"/>
        <v>0</v>
      </c>
      <c r="F400" s="49"/>
      <c r="G400" s="16"/>
      <c r="H400" s="58"/>
      <c r="I400" s="59"/>
      <c r="J400" s="59"/>
      <c r="K400" s="59"/>
      <c r="L400" s="59"/>
      <c r="M400" s="59"/>
      <c r="N400" s="59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</row>
    <row r="401" spans="1:64" s="15" customFormat="1" x14ac:dyDescent="0.25">
      <c r="A401" s="38" t="s">
        <v>1744</v>
      </c>
      <c r="B401" s="24">
        <f>COUNTIF(Article!$P$2:$AD$183,'Catégories principales'!A401)</f>
        <v>0</v>
      </c>
      <c r="C401" s="21" t="s">
        <v>2505</v>
      </c>
      <c r="D401" s="22">
        <f>COUNTIF(Article!$P$2:$AD$183,'Catégories principales'!C401)</f>
        <v>0</v>
      </c>
      <c r="E401" s="32">
        <f t="shared" si="94"/>
        <v>0</v>
      </c>
      <c r="F401" s="49">
        <f t="shared" ref="F401" si="105">SUM(E398:E401)</f>
        <v>1</v>
      </c>
      <c r="G401" s="16"/>
      <c r="H401" s="58"/>
      <c r="I401" s="59"/>
      <c r="J401" s="59"/>
      <c r="K401" s="59"/>
      <c r="L401" s="59"/>
      <c r="M401" s="59"/>
      <c r="N401" s="59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</row>
    <row r="402" spans="1:64" x14ac:dyDescent="0.25">
      <c r="A402" s="40" t="s">
        <v>1745</v>
      </c>
      <c r="B402" s="27">
        <f>COUNTIF(Article!$P$2:$AD$183,'Catégories principales'!A402)</f>
        <v>0</v>
      </c>
      <c r="C402" s="18" t="s">
        <v>2562</v>
      </c>
      <c r="D402" s="19">
        <f>COUNTIF(Article!$P$2:$AD$183,'Catégories principales'!C402)</f>
        <v>0</v>
      </c>
      <c r="E402" s="33">
        <f t="shared" si="94"/>
        <v>0</v>
      </c>
      <c r="F402" s="74"/>
    </row>
    <row r="403" spans="1:64" x14ac:dyDescent="0.25">
      <c r="A403" s="40" t="s">
        <v>1746</v>
      </c>
      <c r="B403" s="27">
        <f>COUNTIF(Article!$P$2:$AD$183,'Catégories principales'!A403)</f>
        <v>0</v>
      </c>
      <c r="C403" s="18" t="s">
        <v>2563</v>
      </c>
      <c r="D403" s="19">
        <f>COUNTIF(Article!$P$2:$AD$183,'Catégories principales'!C403)</f>
        <v>0</v>
      </c>
      <c r="E403" s="33">
        <f t="shared" si="94"/>
        <v>0</v>
      </c>
      <c r="F403" s="74"/>
    </row>
    <row r="404" spans="1:64" x14ac:dyDescent="0.25">
      <c r="A404" s="40" t="s">
        <v>1747</v>
      </c>
      <c r="B404" s="27">
        <f>COUNTIF(Article!$P$2:$AD$183,'Catégories principales'!A404)</f>
        <v>0</v>
      </c>
      <c r="C404" s="18" t="s">
        <v>2564</v>
      </c>
      <c r="D404" s="19">
        <f>COUNTIF(Article!$P$2:$AD$183,'Catégories principales'!C404)</f>
        <v>0</v>
      </c>
      <c r="E404" s="33">
        <f t="shared" si="94"/>
        <v>0</v>
      </c>
      <c r="F404" s="74"/>
    </row>
    <row r="405" spans="1:64" x14ac:dyDescent="0.25">
      <c r="A405" s="40" t="s">
        <v>1748</v>
      </c>
      <c r="B405" s="27">
        <f>COUNTIF(Article!$P$2:$AD$183,'Catégories principales'!A405)</f>
        <v>0</v>
      </c>
      <c r="C405" s="18" t="s">
        <v>2565</v>
      </c>
      <c r="D405" s="19">
        <f>COUNTIF(Article!$P$2:$AD$183,'Catégories principales'!C405)</f>
        <v>0</v>
      </c>
      <c r="E405" s="33">
        <f t="shared" si="94"/>
        <v>0</v>
      </c>
      <c r="F405" s="74">
        <f t="shared" ref="F405" si="106">SUM(E402:E405)</f>
        <v>0</v>
      </c>
    </row>
    <row r="406" spans="1:64" s="15" customFormat="1" x14ac:dyDescent="0.25">
      <c r="A406" s="38" t="s">
        <v>1749</v>
      </c>
      <c r="B406" s="24">
        <f>COUNTIF(Article!$P$2:$AD$183,'Catégories principales'!A406)</f>
        <v>0</v>
      </c>
      <c r="C406" s="21" t="s">
        <v>2586</v>
      </c>
      <c r="D406" s="22">
        <f>COUNTIF(Article!$P$2:$AD$183,'Catégories principales'!C406)</f>
        <v>0</v>
      </c>
      <c r="E406" s="32">
        <f t="shared" si="94"/>
        <v>0</v>
      </c>
      <c r="F406" s="49"/>
      <c r="G406" s="16"/>
      <c r="H406" s="58"/>
      <c r="I406" s="59"/>
      <c r="J406" s="59"/>
      <c r="K406" s="59"/>
      <c r="L406" s="59"/>
      <c r="M406" s="59"/>
      <c r="N406" s="59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</row>
    <row r="407" spans="1:64" s="15" customFormat="1" x14ac:dyDescent="0.25">
      <c r="A407" s="38" t="s">
        <v>1750</v>
      </c>
      <c r="B407" s="24">
        <f>COUNTIF(Article!$P$2:$AD$183,'Catégories principales'!A407)</f>
        <v>0</v>
      </c>
      <c r="C407" s="21" t="s">
        <v>2587</v>
      </c>
      <c r="D407" s="22">
        <f>COUNTIF(Article!$P$2:$AD$183,'Catégories principales'!C407)</f>
        <v>0</v>
      </c>
      <c r="E407" s="32">
        <f t="shared" si="94"/>
        <v>0</v>
      </c>
      <c r="F407" s="49"/>
      <c r="G407" s="16"/>
      <c r="H407" s="58"/>
      <c r="I407" s="59"/>
      <c r="J407" s="59"/>
      <c r="K407" s="59"/>
      <c r="L407" s="59"/>
      <c r="M407" s="59"/>
      <c r="N407" s="59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</row>
    <row r="408" spans="1:64" s="15" customFormat="1" x14ac:dyDescent="0.25">
      <c r="A408" s="38" t="s">
        <v>1751</v>
      </c>
      <c r="B408" s="24">
        <f>COUNTIF(Article!$P$2:$AD$183,'Catégories principales'!A408)</f>
        <v>0</v>
      </c>
      <c r="C408" s="21" t="s">
        <v>2588</v>
      </c>
      <c r="D408" s="22">
        <f>COUNTIF(Article!$P$2:$AD$183,'Catégories principales'!C408)</f>
        <v>0</v>
      </c>
      <c r="E408" s="32">
        <f t="shared" si="94"/>
        <v>0</v>
      </c>
      <c r="F408" s="49"/>
      <c r="G408" s="16"/>
      <c r="H408" s="58"/>
      <c r="I408" s="59"/>
      <c r="J408" s="59"/>
      <c r="K408" s="59"/>
      <c r="L408" s="59"/>
      <c r="M408" s="59"/>
      <c r="N408" s="59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</row>
    <row r="409" spans="1:64" s="15" customFormat="1" x14ac:dyDescent="0.25">
      <c r="A409" s="38" t="s">
        <v>1752</v>
      </c>
      <c r="B409" s="24">
        <f>COUNTIF(Article!$P$2:$AD$183,'Catégories principales'!A409)</f>
        <v>0</v>
      </c>
      <c r="C409" s="21" t="s">
        <v>2589</v>
      </c>
      <c r="D409" s="22">
        <f>COUNTIF(Article!$P$2:$AD$183,'Catégories principales'!C409)</f>
        <v>0</v>
      </c>
      <c r="E409" s="32">
        <f t="shared" ref="E409:E458" si="107">B409+D409</f>
        <v>0</v>
      </c>
      <c r="F409" s="49">
        <f t="shared" ref="F409" si="108">SUM(E406:E409)</f>
        <v>0</v>
      </c>
      <c r="G409" s="16"/>
      <c r="H409" s="58"/>
      <c r="I409" s="59"/>
      <c r="J409" s="59"/>
      <c r="K409" s="59"/>
      <c r="L409" s="59"/>
      <c r="M409" s="59"/>
      <c r="N409" s="59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</row>
    <row r="410" spans="1:64" x14ac:dyDescent="0.25">
      <c r="A410" s="40" t="s">
        <v>1753</v>
      </c>
      <c r="B410" s="27">
        <f>COUNTIF(Article!$P$2:$AD$183,'Catégories principales'!A410)</f>
        <v>0</v>
      </c>
      <c r="C410" s="18" t="s">
        <v>2666</v>
      </c>
      <c r="D410" s="19">
        <f>COUNTIF(Article!$P$2:$AD$183,'Catégories principales'!C410)</f>
        <v>0</v>
      </c>
      <c r="E410" s="33">
        <f t="shared" si="107"/>
        <v>0</v>
      </c>
      <c r="F410" s="74"/>
    </row>
    <row r="411" spans="1:64" x14ac:dyDescent="0.25">
      <c r="A411" s="40" t="s">
        <v>1754</v>
      </c>
      <c r="B411" s="27">
        <f>COUNTIF(Article!$P$2:$AD$183,'Catégories principales'!A411)</f>
        <v>0</v>
      </c>
      <c r="C411" s="18" t="s">
        <v>2667</v>
      </c>
      <c r="D411" s="19">
        <f>COUNTIF(Article!$P$2:$AD$183,'Catégories principales'!C411)</f>
        <v>0</v>
      </c>
      <c r="E411" s="33">
        <f t="shared" si="107"/>
        <v>0</v>
      </c>
      <c r="F411" s="74"/>
    </row>
    <row r="412" spans="1:64" x14ac:dyDescent="0.25">
      <c r="A412" s="40" t="s">
        <v>1755</v>
      </c>
      <c r="B412" s="27">
        <f>COUNTIF(Article!$P$2:$AD$183,'Catégories principales'!A412)</f>
        <v>0</v>
      </c>
      <c r="C412" s="18" t="s">
        <v>2668</v>
      </c>
      <c r="D412" s="19">
        <f>COUNTIF(Article!$P$2:$AD$183,'Catégories principales'!C412)</f>
        <v>0</v>
      </c>
      <c r="E412" s="33">
        <f t="shared" si="107"/>
        <v>0</v>
      </c>
      <c r="F412" s="74"/>
    </row>
    <row r="413" spans="1:64" x14ac:dyDescent="0.25">
      <c r="A413" s="40" t="s">
        <v>1756</v>
      </c>
      <c r="B413" s="27">
        <f>COUNTIF(Article!$P$2:$AD$183,'Catégories principales'!A413)</f>
        <v>0</v>
      </c>
      <c r="C413" s="18" t="s">
        <v>2669</v>
      </c>
      <c r="D413" s="19">
        <f>COUNTIF(Article!$P$2:$AD$183,'Catégories principales'!C413)</f>
        <v>0</v>
      </c>
      <c r="E413" s="33">
        <f t="shared" si="107"/>
        <v>0</v>
      </c>
      <c r="F413" s="74">
        <f t="shared" ref="F413" si="109">SUM(E410:E413)</f>
        <v>0</v>
      </c>
    </row>
    <row r="414" spans="1:64" s="15" customFormat="1" x14ac:dyDescent="0.25">
      <c r="A414" s="38" t="s">
        <v>1757</v>
      </c>
      <c r="B414" s="24">
        <f>COUNTIF(Article!$P$2:$AD$183,'Catégories principales'!A414)</f>
        <v>0</v>
      </c>
      <c r="C414" s="21" t="s">
        <v>2746</v>
      </c>
      <c r="D414" s="22">
        <f>COUNTIF(Article!$P$2:$AD$183,'Catégories principales'!C414)</f>
        <v>0</v>
      </c>
      <c r="E414" s="32">
        <f t="shared" si="107"/>
        <v>0</v>
      </c>
      <c r="F414" s="49"/>
      <c r="G414" s="16"/>
      <c r="H414" s="58"/>
      <c r="I414" s="59"/>
      <c r="J414" s="59"/>
      <c r="K414" s="59"/>
      <c r="L414" s="59"/>
      <c r="M414" s="59"/>
      <c r="N414" s="59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</row>
    <row r="415" spans="1:64" s="15" customFormat="1" x14ac:dyDescent="0.25">
      <c r="A415" s="38" t="s">
        <v>1758</v>
      </c>
      <c r="B415" s="24">
        <f>COUNTIF(Article!$P$2:$AD$183,'Catégories principales'!A415)</f>
        <v>0</v>
      </c>
      <c r="C415" s="21" t="s">
        <v>2747</v>
      </c>
      <c r="D415" s="22">
        <f>COUNTIF(Article!$P$2:$AD$183,'Catégories principales'!C415)</f>
        <v>0</v>
      </c>
      <c r="E415" s="32">
        <f t="shared" si="107"/>
        <v>0</v>
      </c>
      <c r="F415" s="49"/>
      <c r="G415" s="16"/>
      <c r="H415" s="58"/>
      <c r="I415" s="59"/>
      <c r="J415" s="59"/>
      <c r="K415" s="59"/>
      <c r="L415" s="59"/>
      <c r="M415" s="59"/>
      <c r="N415" s="59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</row>
    <row r="416" spans="1:64" s="15" customFormat="1" x14ac:dyDescent="0.25">
      <c r="A416" s="38" t="s">
        <v>1759</v>
      </c>
      <c r="B416" s="24">
        <f>COUNTIF(Article!$P$2:$AD$183,'Catégories principales'!A416)</f>
        <v>0</v>
      </c>
      <c r="C416" s="21" t="s">
        <v>2748</v>
      </c>
      <c r="D416" s="22">
        <f>COUNTIF(Article!$P$2:$AD$183,'Catégories principales'!C416)</f>
        <v>0</v>
      </c>
      <c r="E416" s="32">
        <f t="shared" si="107"/>
        <v>0</v>
      </c>
      <c r="F416" s="49"/>
      <c r="G416" s="16"/>
      <c r="H416" s="58"/>
      <c r="I416" s="59"/>
      <c r="J416" s="59"/>
      <c r="K416" s="59"/>
      <c r="L416" s="59"/>
      <c r="M416" s="59"/>
      <c r="N416" s="59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</row>
    <row r="417" spans="1:64" s="15" customFormat="1" x14ac:dyDescent="0.25">
      <c r="A417" s="38" t="s">
        <v>1760</v>
      </c>
      <c r="B417" s="24">
        <f>COUNTIF(Article!$P$2:$AD$183,'Catégories principales'!A417)</f>
        <v>0</v>
      </c>
      <c r="C417" s="21" t="s">
        <v>2749</v>
      </c>
      <c r="D417" s="22">
        <f>COUNTIF(Article!$P$2:$AD$183,'Catégories principales'!C417)</f>
        <v>0</v>
      </c>
      <c r="E417" s="32">
        <f t="shared" si="107"/>
        <v>0</v>
      </c>
      <c r="F417" s="49">
        <f t="shared" ref="F417" si="110">SUM(E414:E417)</f>
        <v>0</v>
      </c>
      <c r="G417" s="16"/>
      <c r="H417" s="58"/>
      <c r="I417" s="59"/>
      <c r="J417" s="59"/>
      <c r="K417" s="59"/>
      <c r="L417" s="59"/>
      <c r="M417" s="59"/>
      <c r="N417" s="59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</row>
    <row r="418" spans="1:64" x14ac:dyDescent="0.25">
      <c r="A418" s="40" t="s">
        <v>1761</v>
      </c>
      <c r="B418" s="27">
        <f>COUNTIF(Article!$P$2:$AD$183,'Catégories principales'!A418)</f>
        <v>0</v>
      </c>
      <c r="C418" s="18" t="s">
        <v>2826</v>
      </c>
      <c r="D418" s="19">
        <f>COUNTIF(Article!$P$2:$AD$183,'Catégories principales'!C418)</f>
        <v>0</v>
      </c>
      <c r="E418" s="33">
        <f t="shared" si="107"/>
        <v>0</v>
      </c>
      <c r="F418" s="74"/>
    </row>
    <row r="419" spans="1:64" x14ac:dyDescent="0.25">
      <c r="A419" s="40" t="s">
        <v>1762</v>
      </c>
      <c r="B419" s="27">
        <f>COUNTIF(Article!$P$2:$AD$183,'Catégories principales'!A419)</f>
        <v>0</v>
      </c>
      <c r="C419" s="18" t="s">
        <v>2827</v>
      </c>
      <c r="D419" s="19">
        <f>COUNTIF(Article!$P$2:$AD$183,'Catégories principales'!C419)</f>
        <v>0</v>
      </c>
      <c r="E419" s="33">
        <f t="shared" si="107"/>
        <v>0</v>
      </c>
      <c r="F419" s="74"/>
    </row>
    <row r="420" spans="1:64" x14ac:dyDescent="0.25">
      <c r="A420" s="40" t="s">
        <v>1763</v>
      </c>
      <c r="B420" s="27">
        <f>COUNTIF(Article!$P$2:$AD$183,'Catégories principales'!A420)</f>
        <v>0</v>
      </c>
      <c r="C420" s="18" t="s">
        <v>2828</v>
      </c>
      <c r="D420" s="19">
        <f>COUNTIF(Article!$P$2:$AD$183,'Catégories principales'!C420)</f>
        <v>0</v>
      </c>
      <c r="E420" s="33">
        <f t="shared" si="107"/>
        <v>0</v>
      </c>
      <c r="F420" s="74"/>
    </row>
    <row r="421" spans="1:64" ht="15.75" thickBot="1" x14ac:dyDescent="0.3">
      <c r="A421" s="40" t="s">
        <v>1764</v>
      </c>
      <c r="B421" s="27">
        <f>COUNTIF(Article!$P$2:$AD$183,'Catégories principales'!A421)</f>
        <v>0</v>
      </c>
      <c r="C421" s="29" t="s">
        <v>2829</v>
      </c>
      <c r="D421" s="30">
        <f>COUNTIF(Article!$P$2:$AD$183,'Catégories principales'!C421)</f>
        <v>0</v>
      </c>
      <c r="E421" s="63">
        <f t="shared" si="107"/>
        <v>0</v>
      </c>
      <c r="F421" s="79">
        <f t="shared" ref="F421" si="111">SUM(E418:E421)</f>
        <v>0</v>
      </c>
    </row>
    <row r="422" spans="1:64" x14ac:dyDescent="0.25">
      <c r="A422" s="47" t="s">
        <v>1865</v>
      </c>
      <c r="B422" s="43">
        <f>COUNTIF(Article!$P$2:$AD$183,'Catégories principales'!A422)</f>
        <v>0</v>
      </c>
      <c r="C422" s="66"/>
      <c r="D422" s="66"/>
      <c r="E422" s="68">
        <f t="shared" si="107"/>
        <v>0</v>
      </c>
      <c r="F422" s="77"/>
    </row>
    <row r="423" spans="1:64" x14ac:dyDescent="0.25">
      <c r="A423" s="38" t="s">
        <v>1866</v>
      </c>
      <c r="B423" s="24">
        <f>COUNTIF(Article!$P$2:$AD$183,'Catégories principales'!A423)</f>
        <v>0</v>
      </c>
      <c r="C423" s="65"/>
      <c r="D423" s="65"/>
      <c r="E423" s="32">
        <f t="shared" si="107"/>
        <v>0</v>
      </c>
      <c r="F423" s="49"/>
    </row>
    <row r="424" spans="1:64" x14ac:dyDescent="0.25">
      <c r="A424" s="38" t="s">
        <v>1867</v>
      </c>
      <c r="B424" s="24">
        <f>COUNTIF(Article!$P$2:$AD$183,'Catégories principales'!A424)</f>
        <v>0</v>
      </c>
      <c r="C424" s="65"/>
      <c r="D424" s="65"/>
      <c r="E424" s="32">
        <f t="shared" si="107"/>
        <v>0</v>
      </c>
      <c r="F424" s="49"/>
    </row>
    <row r="425" spans="1:64" x14ac:dyDescent="0.25">
      <c r="A425" s="38" t="s">
        <v>1868</v>
      </c>
      <c r="B425" s="24">
        <f>COUNTIF(Article!$P$2:$AD$183,'Catégories principales'!A425)</f>
        <v>0</v>
      </c>
      <c r="C425" s="65"/>
      <c r="D425" s="65"/>
      <c r="E425" s="32">
        <f t="shared" si="107"/>
        <v>0</v>
      </c>
      <c r="F425" s="49">
        <f t="shared" ref="F425" si="112">SUM(E422:E425)</f>
        <v>0</v>
      </c>
    </row>
    <row r="426" spans="1:64" s="16" customFormat="1" x14ac:dyDescent="0.25">
      <c r="A426" s="40" t="s">
        <v>1869</v>
      </c>
      <c r="B426" s="27">
        <f>COUNTIF(Article!$P$2:$AD$183,'Catégories principales'!A426)</f>
        <v>0</v>
      </c>
      <c r="C426" s="18" t="s">
        <v>2001</v>
      </c>
      <c r="D426" s="19">
        <f>COUNTIF(Article!$P$2:$AD$183,'Catégories principales'!C426)</f>
        <v>0</v>
      </c>
      <c r="E426" s="33">
        <f t="shared" si="107"/>
        <v>0</v>
      </c>
      <c r="F426" s="50"/>
      <c r="H426" s="58"/>
      <c r="I426" s="59"/>
      <c r="J426" s="59"/>
      <c r="K426" s="59"/>
      <c r="L426" s="59"/>
      <c r="M426" s="59"/>
      <c r="N426" s="59"/>
    </row>
    <row r="427" spans="1:64" s="16" customFormat="1" x14ac:dyDescent="0.25">
      <c r="A427" s="40" t="s">
        <v>1870</v>
      </c>
      <c r="B427" s="27">
        <f>COUNTIF(Article!$P$2:$AD$183,'Catégories principales'!A427)</f>
        <v>0</v>
      </c>
      <c r="C427" s="18" t="s">
        <v>2002</v>
      </c>
      <c r="D427" s="19">
        <f>COUNTIF(Article!$P$2:$AD$183,'Catégories principales'!C427)</f>
        <v>0</v>
      </c>
      <c r="E427" s="33">
        <f t="shared" si="107"/>
        <v>0</v>
      </c>
      <c r="F427" s="50"/>
      <c r="H427" s="58"/>
      <c r="I427" s="59"/>
      <c r="J427" s="59"/>
      <c r="K427" s="59"/>
      <c r="L427" s="59"/>
      <c r="M427" s="59"/>
      <c r="N427" s="59"/>
    </row>
    <row r="428" spans="1:64" s="16" customFormat="1" x14ac:dyDescent="0.25">
      <c r="A428" s="40" t="s">
        <v>1871</v>
      </c>
      <c r="B428" s="27">
        <f>COUNTIF(Article!$P$2:$AD$183,'Catégories principales'!A428)</f>
        <v>0</v>
      </c>
      <c r="C428" s="18" t="s">
        <v>2003</v>
      </c>
      <c r="D428" s="19">
        <f>COUNTIF(Article!$P$2:$AD$183,'Catégories principales'!C428)</f>
        <v>0</v>
      </c>
      <c r="E428" s="33">
        <f t="shared" si="107"/>
        <v>0</v>
      </c>
      <c r="F428" s="50"/>
      <c r="H428" s="58"/>
      <c r="I428" s="59"/>
      <c r="J428" s="59"/>
      <c r="K428" s="59"/>
      <c r="L428" s="59"/>
      <c r="M428" s="59"/>
      <c r="N428" s="59"/>
    </row>
    <row r="429" spans="1:64" s="16" customFormat="1" x14ac:dyDescent="0.25">
      <c r="A429" s="40" t="s">
        <v>1872</v>
      </c>
      <c r="B429" s="27">
        <f>COUNTIF(Article!$P$2:$AD$183,'Catégories principales'!A429)</f>
        <v>0</v>
      </c>
      <c r="C429" s="18" t="s">
        <v>2004</v>
      </c>
      <c r="D429" s="19">
        <f>COUNTIF(Article!$P$2:$AD$183,'Catégories principales'!C429)</f>
        <v>0</v>
      </c>
      <c r="E429" s="33">
        <f t="shared" si="107"/>
        <v>0</v>
      </c>
      <c r="F429" s="50">
        <f t="shared" ref="F429" si="113">SUM(E426:E429)</f>
        <v>0</v>
      </c>
      <c r="H429" s="58"/>
      <c r="I429" s="59"/>
      <c r="J429" s="59"/>
      <c r="K429" s="59"/>
      <c r="L429" s="59"/>
      <c r="M429" s="59"/>
      <c r="N429" s="59"/>
    </row>
    <row r="430" spans="1:64" x14ac:dyDescent="0.25">
      <c r="A430" s="38" t="s">
        <v>1873</v>
      </c>
      <c r="B430" s="24">
        <f>COUNTIF(Article!$P$2:$AD$183,'Catégories principales'!A430)</f>
        <v>0</v>
      </c>
      <c r="C430" s="21" t="s">
        <v>2029</v>
      </c>
      <c r="D430" s="22">
        <f>COUNTIF(Article!$P$2:$AD$183,'Catégories principales'!C430)</f>
        <v>0</v>
      </c>
      <c r="E430" s="32">
        <f t="shared" si="107"/>
        <v>0</v>
      </c>
      <c r="F430" s="49"/>
    </row>
    <row r="431" spans="1:64" x14ac:dyDescent="0.25">
      <c r="A431" s="38" t="s">
        <v>1874</v>
      </c>
      <c r="B431" s="24">
        <f>COUNTIF(Article!$P$2:$AD$183,'Catégories principales'!A431)</f>
        <v>0</v>
      </c>
      <c r="C431" s="21" t="s">
        <v>2030</v>
      </c>
      <c r="D431" s="22">
        <f>COUNTIF(Article!$P$2:$AD$183,'Catégories principales'!C431)</f>
        <v>0</v>
      </c>
      <c r="E431" s="32">
        <f t="shared" si="107"/>
        <v>0</v>
      </c>
      <c r="F431" s="49"/>
    </row>
    <row r="432" spans="1:64" x14ac:dyDescent="0.25">
      <c r="A432" s="38" t="s">
        <v>1875</v>
      </c>
      <c r="B432" s="24">
        <f>COUNTIF(Article!$P$2:$AD$183,'Catégories principales'!A432)</f>
        <v>0</v>
      </c>
      <c r="C432" s="21" t="s">
        <v>2031</v>
      </c>
      <c r="D432" s="22">
        <f>COUNTIF(Article!$P$2:$AD$183,'Catégories principales'!C432)</f>
        <v>0</v>
      </c>
      <c r="E432" s="32">
        <f t="shared" si="107"/>
        <v>0</v>
      </c>
      <c r="F432" s="49"/>
    </row>
    <row r="433" spans="1:14" x14ac:dyDescent="0.25">
      <c r="A433" s="38" t="s">
        <v>1876</v>
      </c>
      <c r="B433" s="24">
        <f>COUNTIF(Article!$P$2:$AD$183,'Catégories principales'!A433)</f>
        <v>0</v>
      </c>
      <c r="C433" s="21" t="s">
        <v>2032</v>
      </c>
      <c r="D433" s="22">
        <f>COUNTIF(Article!$P$2:$AD$183,'Catégories principales'!C433)</f>
        <v>0</v>
      </c>
      <c r="E433" s="32">
        <f t="shared" si="107"/>
        <v>0</v>
      </c>
      <c r="F433" s="49">
        <f t="shared" ref="F433" si="114">SUM(E430:E433)</f>
        <v>0</v>
      </c>
    </row>
    <row r="434" spans="1:14" s="16" customFormat="1" x14ac:dyDescent="0.25">
      <c r="A434" s="40" t="s">
        <v>1877</v>
      </c>
      <c r="B434" s="27">
        <f>COUNTIF(Article!$P$2:$AD$183,'Catégories principales'!A434)</f>
        <v>0</v>
      </c>
      <c r="C434" s="18" t="s">
        <v>2109</v>
      </c>
      <c r="D434" s="19">
        <f>COUNTIF(Article!$P$2:$AD$183,'Catégories principales'!C434)</f>
        <v>0</v>
      </c>
      <c r="E434" s="33">
        <f t="shared" si="107"/>
        <v>0</v>
      </c>
      <c r="F434" s="50"/>
      <c r="H434" s="58"/>
      <c r="I434" s="59"/>
      <c r="J434" s="59"/>
      <c r="K434" s="59"/>
      <c r="L434" s="59"/>
      <c r="M434" s="59"/>
      <c r="N434" s="59"/>
    </row>
    <row r="435" spans="1:14" s="16" customFormat="1" x14ac:dyDescent="0.25">
      <c r="A435" s="40" t="s">
        <v>1878</v>
      </c>
      <c r="B435" s="27">
        <f>COUNTIF(Article!$P$2:$AD$183,'Catégories principales'!A435)</f>
        <v>0</v>
      </c>
      <c r="C435" s="18" t="s">
        <v>2110</v>
      </c>
      <c r="D435" s="19">
        <f>COUNTIF(Article!$P$2:$AD$183,'Catégories principales'!C435)</f>
        <v>0</v>
      </c>
      <c r="E435" s="33">
        <f t="shared" si="107"/>
        <v>0</v>
      </c>
      <c r="F435" s="50"/>
      <c r="H435" s="58"/>
      <c r="I435" s="59"/>
      <c r="J435" s="59"/>
      <c r="K435" s="59"/>
      <c r="L435" s="59"/>
      <c r="M435" s="59"/>
      <c r="N435" s="59"/>
    </row>
    <row r="436" spans="1:14" s="16" customFormat="1" x14ac:dyDescent="0.25">
      <c r="A436" s="40" t="s">
        <v>1879</v>
      </c>
      <c r="B436" s="27">
        <f>COUNTIF(Article!$P$2:$AD$183,'Catégories principales'!A436)</f>
        <v>0</v>
      </c>
      <c r="C436" s="18" t="s">
        <v>2111</v>
      </c>
      <c r="D436" s="19">
        <f>COUNTIF(Article!$P$2:$AD$183,'Catégories principales'!C436)</f>
        <v>0</v>
      </c>
      <c r="E436" s="33">
        <f t="shared" si="107"/>
        <v>0</v>
      </c>
      <c r="F436" s="50"/>
      <c r="H436" s="58"/>
      <c r="I436" s="59"/>
      <c r="J436" s="59"/>
      <c r="K436" s="59"/>
      <c r="L436" s="59"/>
      <c r="M436" s="59"/>
      <c r="N436" s="59"/>
    </row>
    <row r="437" spans="1:14" s="16" customFormat="1" x14ac:dyDescent="0.25">
      <c r="A437" s="40" t="s">
        <v>1880</v>
      </c>
      <c r="B437" s="27">
        <f>COUNTIF(Article!$P$2:$AD$183,'Catégories principales'!A437)</f>
        <v>0</v>
      </c>
      <c r="C437" s="18" t="s">
        <v>2112</v>
      </c>
      <c r="D437" s="19">
        <f>COUNTIF(Article!$P$2:$AD$183,'Catégories principales'!C437)</f>
        <v>0</v>
      </c>
      <c r="E437" s="33">
        <f t="shared" si="107"/>
        <v>0</v>
      </c>
      <c r="F437" s="50">
        <f t="shared" ref="F437" si="115">SUM(E434:E437)</f>
        <v>0</v>
      </c>
      <c r="H437" s="58"/>
      <c r="I437" s="59"/>
      <c r="J437" s="59"/>
      <c r="K437" s="59"/>
      <c r="L437" s="59"/>
      <c r="M437" s="59"/>
      <c r="N437" s="59"/>
    </row>
    <row r="438" spans="1:14" x14ac:dyDescent="0.25">
      <c r="A438" s="38" t="s">
        <v>1881</v>
      </c>
      <c r="B438" s="24">
        <f>COUNTIF(Article!$P$2:$AD$183,'Catégories principales'!A438)</f>
        <v>0</v>
      </c>
      <c r="C438" s="21" t="s">
        <v>2189</v>
      </c>
      <c r="D438" s="22">
        <f>COUNTIF(Article!$P$2:$AD$183,'Catégories principales'!C438)</f>
        <v>0</v>
      </c>
      <c r="E438" s="32">
        <f t="shared" si="107"/>
        <v>0</v>
      </c>
      <c r="F438" s="49"/>
    </row>
    <row r="439" spans="1:14" x14ac:dyDescent="0.25">
      <c r="A439" s="38" t="s">
        <v>1882</v>
      </c>
      <c r="B439" s="24">
        <f>COUNTIF(Article!$P$2:$AD$183,'Catégories principales'!A439)</f>
        <v>0</v>
      </c>
      <c r="C439" s="21" t="s">
        <v>2190</v>
      </c>
      <c r="D439" s="22">
        <f>COUNTIF(Article!$P$2:$AD$183,'Catégories principales'!C439)</f>
        <v>0</v>
      </c>
      <c r="E439" s="32">
        <f t="shared" si="107"/>
        <v>0</v>
      </c>
      <c r="F439" s="49"/>
    </row>
    <row r="440" spans="1:14" x14ac:dyDescent="0.25">
      <c r="A440" s="38" t="s">
        <v>1883</v>
      </c>
      <c r="B440" s="24">
        <f>COUNTIF(Article!$P$2:$AD$183,'Catégories principales'!A440)</f>
        <v>0</v>
      </c>
      <c r="C440" s="21" t="s">
        <v>2191</v>
      </c>
      <c r="D440" s="22">
        <f>COUNTIF(Article!$P$2:$AD$183,'Catégories principales'!C440)</f>
        <v>0</v>
      </c>
      <c r="E440" s="32">
        <f t="shared" si="107"/>
        <v>0</v>
      </c>
      <c r="F440" s="49"/>
    </row>
    <row r="441" spans="1:14" x14ac:dyDescent="0.25">
      <c r="A441" s="38" t="s">
        <v>1884</v>
      </c>
      <c r="B441" s="24">
        <f>COUNTIF(Article!$P$2:$AD$183,'Catégories principales'!A441)</f>
        <v>0</v>
      </c>
      <c r="C441" s="21" t="s">
        <v>2192</v>
      </c>
      <c r="D441" s="22">
        <f>COUNTIF(Article!$P$2:$AD$183,'Catégories principales'!C441)</f>
        <v>0</v>
      </c>
      <c r="E441" s="32">
        <f t="shared" si="107"/>
        <v>0</v>
      </c>
      <c r="F441" s="49">
        <f t="shared" ref="F441" si="116">SUM(E438:E441)</f>
        <v>0</v>
      </c>
    </row>
    <row r="442" spans="1:14" s="16" customFormat="1" x14ac:dyDescent="0.25">
      <c r="A442" s="40" t="s">
        <v>1885</v>
      </c>
      <c r="B442" s="27">
        <f>COUNTIF(Article!$P$2:$AD$183,'Catégories principales'!A442)</f>
        <v>0</v>
      </c>
      <c r="C442" s="18" t="s">
        <v>2269</v>
      </c>
      <c r="D442" s="19">
        <f>COUNTIF(Article!$P$2:$AD$183,'Catégories principales'!C442)</f>
        <v>0</v>
      </c>
      <c r="E442" s="33">
        <f t="shared" si="107"/>
        <v>0</v>
      </c>
      <c r="F442" s="50"/>
      <c r="H442" s="58"/>
      <c r="I442" s="59"/>
      <c r="J442" s="59"/>
      <c r="K442" s="59"/>
      <c r="L442" s="59"/>
      <c r="M442" s="59"/>
      <c r="N442" s="59"/>
    </row>
    <row r="443" spans="1:14" s="16" customFormat="1" x14ac:dyDescent="0.25">
      <c r="A443" s="40" t="s">
        <v>1886</v>
      </c>
      <c r="B443" s="27">
        <f>COUNTIF(Article!$P$2:$AD$183,'Catégories principales'!A443)</f>
        <v>0</v>
      </c>
      <c r="C443" s="18" t="s">
        <v>2270</v>
      </c>
      <c r="D443" s="19">
        <f>COUNTIF(Article!$P$2:$AD$183,'Catégories principales'!C443)</f>
        <v>0</v>
      </c>
      <c r="E443" s="33">
        <f t="shared" si="107"/>
        <v>0</v>
      </c>
      <c r="F443" s="50"/>
      <c r="H443" s="58"/>
      <c r="I443" s="59"/>
      <c r="J443" s="59"/>
      <c r="K443" s="59"/>
      <c r="L443" s="59"/>
      <c r="M443" s="59"/>
      <c r="N443" s="59"/>
    </row>
    <row r="444" spans="1:14" s="16" customFormat="1" x14ac:dyDescent="0.25">
      <c r="A444" s="40" t="s">
        <v>1887</v>
      </c>
      <c r="B444" s="27">
        <f>COUNTIF(Article!$P$2:$AD$183,'Catégories principales'!A444)</f>
        <v>0</v>
      </c>
      <c r="C444" s="18" t="s">
        <v>2271</v>
      </c>
      <c r="D444" s="19">
        <f>COUNTIF(Article!$P$2:$AD$183,'Catégories principales'!C444)</f>
        <v>0</v>
      </c>
      <c r="E444" s="33">
        <f t="shared" si="107"/>
        <v>0</v>
      </c>
      <c r="F444" s="50"/>
      <c r="H444" s="58"/>
      <c r="I444" s="59"/>
      <c r="J444" s="59"/>
      <c r="K444" s="59"/>
      <c r="L444" s="59"/>
      <c r="M444" s="59"/>
      <c r="N444" s="59"/>
    </row>
    <row r="445" spans="1:14" s="16" customFormat="1" x14ac:dyDescent="0.25">
      <c r="A445" s="40" t="s">
        <v>1888</v>
      </c>
      <c r="B445" s="27">
        <f>COUNTIF(Article!$P$2:$AD$183,'Catégories principales'!A445)</f>
        <v>0</v>
      </c>
      <c r="C445" s="18" t="s">
        <v>2272</v>
      </c>
      <c r="D445" s="19">
        <f>COUNTIF(Article!$P$2:$AD$183,'Catégories principales'!C445)</f>
        <v>0</v>
      </c>
      <c r="E445" s="33">
        <f t="shared" si="107"/>
        <v>0</v>
      </c>
      <c r="F445" s="50">
        <f t="shared" ref="F445" si="117">SUM(E442:E445)</f>
        <v>0</v>
      </c>
      <c r="H445" s="58"/>
      <c r="I445" s="59"/>
      <c r="J445" s="59"/>
      <c r="K445" s="59"/>
      <c r="L445" s="59"/>
      <c r="M445" s="59"/>
      <c r="N445" s="59"/>
    </row>
    <row r="446" spans="1:14" x14ac:dyDescent="0.25">
      <c r="A446" s="38" t="s">
        <v>1889</v>
      </c>
      <c r="B446" s="24">
        <f>COUNTIF(Article!$P$2:$AD$183,'Catégories principales'!A446)</f>
        <v>0</v>
      </c>
      <c r="C446" s="21" t="s">
        <v>2349</v>
      </c>
      <c r="D446" s="22">
        <f>COUNTIF(Article!$P$2:$AD$183,'Catégories principales'!C446)</f>
        <v>0</v>
      </c>
      <c r="E446" s="32">
        <f t="shared" si="107"/>
        <v>0</v>
      </c>
      <c r="F446" s="49"/>
    </row>
    <row r="447" spans="1:14" x14ac:dyDescent="0.25">
      <c r="A447" s="38" t="s">
        <v>1890</v>
      </c>
      <c r="B447" s="24">
        <f>COUNTIF(Article!$P$2:$AD$183,'Catégories principales'!A447)</f>
        <v>0</v>
      </c>
      <c r="C447" s="21" t="s">
        <v>2350</v>
      </c>
      <c r="D447" s="22">
        <f>COUNTIF(Article!$P$2:$AD$183,'Catégories principales'!C447)</f>
        <v>0</v>
      </c>
      <c r="E447" s="32">
        <f t="shared" si="107"/>
        <v>0</v>
      </c>
      <c r="F447" s="49"/>
    </row>
    <row r="448" spans="1:14" x14ac:dyDescent="0.25">
      <c r="A448" s="38" t="s">
        <v>1891</v>
      </c>
      <c r="B448" s="24">
        <f>COUNTIF(Article!$P$2:$AD$183,'Catégories principales'!A448)</f>
        <v>0</v>
      </c>
      <c r="C448" s="21" t="s">
        <v>2351</v>
      </c>
      <c r="D448" s="22">
        <f>COUNTIF(Article!$P$2:$AD$183,'Catégories principales'!C448)</f>
        <v>0</v>
      </c>
      <c r="E448" s="32">
        <f t="shared" si="107"/>
        <v>0</v>
      </c>
      <c r="F448" s="49"/>
    </row>
    <row r="449" spans="1:14" x14ac:dyDescent="0.25">
      <c r="A449" s="38" t="s">
        <v>1892</v>
      </c>
      <c r="B449" s="24">
        <f>COUNTIF(Article!$P$2:$AD$183,'Catégories principales'!A449)</f>
        <v>0</v>
      </c>
      <c r="C449" s="21" t="s">
        <v>2352</v>
      </c>
      <c r="D449" s="22">
        <f>COUNTIF(Article!$P$2:$AD$183,'Catégories principales'!C449)</f>
        <v>0</v>
      </c>
      <c r="E449" s="32">
        <f t="shared" si="107"/>
        <v>0</v>
      </c>
      <c r="F449" s="49">
        <f t="shared" ref="F449" si="118">SUM(E446:E449)</f>
        <v>0</v>
      </c>
    </row>
    <row r="450" spans="1:14" s="16" customFormat="1" x14ac:dyDescent="0.25">
      <c r="A450" s="40" t="s">
        <v>1893</v>
      </c>
      <c r="B450" s="27">
        <f>COUNTIF(Article!$P$2:$AD$183,'Catégories principales'!A450)</f>
        <v>0</v>
      </c>
      <c r="C450" s="18" t="s">
        <v>2429</v>
      </c>
      <c r="D450" s="19">
        <f>COUNTIF(Article!$P$2:$AD$183,'Catégories principales'!C450)</f>
        <v>0</v>
      </c>
      <c r="E450" s="33">
        <f t="shared" si="107"/>
        <v>0</v>
      </c>
      <c r="F450" s="50"/>
      <c r="H450" s="58"/>
      <c r="I450" s="59"/>
      <c r="J450" s="59"/>
      <c r="K450" s="59"/>
      <c r="L450" s="59"/>
      <c r="M450" s="59"/>
      <c r="N450" s="59"/>
    </row>
    <row r="451" spans="1:14" s="16" customFormat="1" x14ac:dyDescent="0.25">
      <c r="A451" s="40" t="s">
        <v>1894</v>
      </c>
      <c r="B451" s="27">
        <f>COUNTIF(Article!$P$2:$AD$183,'Catégories principales'!A451)</f>
        <v>0</v>
      </c>
      <c r="C451" s="18" t="s">
        <v>2430</v>
      </c>
      <c r="D451" s="19">
        <f>COUNTIF(Article!$P$2:$AD$183,'Catégories principales'!C451)</f>
        <v>0</v>
      </c>
      <c r="E451" s="33">
        <f t="shared" si="107"/>
        <v>0</v>
      </c>
      <c r="F451" s="50"/>
      <c r="H451" s="58"/>
      <c r="I451" s="59"/>
      <c r="J451" s="59"/>
      <c r="K451" s="59"/>
      <c r="L451" s="59"/>
      <c r="M451" s="59"/>
      <c r="N451" s="59"/>
    </row>
    <row r="452" spans="1:14" s="16" customFormat="1" x14ac:dyDescent="0.25">
      <c r="A452" s="40" t="s">
        <v>1895</v>
      </c>
      <c r="B452" s="27">
        <f>COUNTIF(Article!$P$2:$AD$183,'Catégories principales'!A452)</f>
        <v>0</v>
      </c>
      <c r="C452" s="18" t="s">
        <v>2431</v>
      </c>
      <c r="D452" s="19">
        <f>COUNTIF(Article!$P$2:$AD$183,'Catégories principales'!C452)</f>
        <v>0</v>
      </c>
      <c r="E452" s="33">
        <f t="shared" si="107"/>
        <v>0</v>
      </c>
      <c r="F452" s="50"/>
      <c r="H452" s="58"/>
      <c r="I452" s="59"/>
      <c r="J452" s="59"/>
      <c r="K452" s="59"/>
      <c r="L452" s="59"/>
      <c r="M452" s="59"/>
      <c r="N452" s="59"/>
    </row>
    <row r="453" spans="1:14" s="16" customFormat="1" x14ac:dyDescent="0.25">
      <c r="A453" s="40" t="s">
        <v>1896</v>
      </c>
      <c r="B453" s="27">
        <f>COUNTIF(Article!$P$2:$AD$183,'Catégories principales'!A453)</f>
        <v>0</v>
      </c>
      <c r="C453" s="18" t="s">
        <v>2432</v>
      </c>
      <c r="D453" s="19">
        <f>COUNTIF(Article!$P$2:$AD$183,'Catégories principales'!C453)</f>
        <v>0</v>
      </c>
      <c r="E453" s="33">
        <f t="shared" si="107"/>
        <v>0</v>
      </c>
      <c r="F453" s="50">
        <f t="shared" ref="F453" si="119">SUM(E450:E453)</f>
        <v>0</v>
      </c>
      <c r="H453" s="58"/>
      <c r="I453" s="59"/>
      <c r="J453" s="59"/>
      <c r="K453" s="59"/>
      <c r="L453" s="59"/>
      <c r="M453" s="59"/>
      <c r="N453" s="59"/>
    </row>
    <row r="454" spans="1:14" x14ac:dyDescent="0.25">
      <c r="A454" s="38" t="s">
        <v>1897</v>
      </c>
      <c r="B454" s="24">
        <f>COUNTIF(Article!$P$2:$AD$183,'Catégories principales'!A454)</f>
        <v>0</v>
      </c>
      <c r="C454" s="21" t="s">
        <v>2506</v>
      </c>
      <c r="D454" s="22">
        <f>COUNTIF(Article!$P$2:$AD$183,'Catégories principales'!C454)</f>
        <v>0</v>
      </c>
      <c r="E454" s="32">
        <f t="shared" si="107"/>
        <v>0</v>
      </c>
      <c r="F454" s="49"/>
    </row>
    <row r="455" spans="1:14" x14ac:dyDescent="0.25">
      <c r="A455" s="38" t="s">
        <v>1898</v>
      </c>
      <c r="B455" s="24">
        <f>COUNTIF(Article!$P$2:$AD$183,'Catégories principales'!A455)</f>
        <v>0</v>
      </c>
      <c r="C455" s="21" t="s">
        <v>2507</v>
      </c>
      <c r="D455" s="22">
        <f>COUNTIF(Article!$P$2:$AD$183,'Catégories principales'!C455)</f>
        <v>0</v>
      </c>
      <c r="E455" s="32">
        <f t="shared" si="107"/>
        <v>0</v>
      </c>
      <c r="F455" s="49"/>
    </row>
    <row r="456" spans="1:14" x14ac:dyDescent="0.25">
      <c r="A456" s="38" t="s">
        <v>1899</v>
      </c>
      <c r="B456" s="24">
        <f>COUNTIF(Article!$P$2:$AD$183,'Catégories principales'!A456)</f>
        <v>0</v>
      </c>
      <c r="C456" s="21" t="s">
        <v>2508</v>
      </c>
      <c r="D456" s="22">
        <f>COUNTIF(Article!$P$2:$AD$183,'Catégories principales'!C456)</f>
        <v>0</v>
      </c>
      <c r="E456" s="32">
        <f t="shared" si="107"/>
        <v>0</v>
      </c>
      <c r="F456" s="49"/>
    </row>
    <row r="457" spans="1:14" x14ac:dyDescent="0.25">
      <c r="A457" s="38" t="s">
        <v>1900</v>
      </c>
      <c r="B457" s="24">
        <f>COUNTIF(Article!$P$2:$AD$183,'Catégories principales'!A457)</f>
        <v>0</v>
      </c>
      <c r="C457" s="21" t="s">
        <v>2509</v>
      </c>
      <c r="D457" s="22">
        <f>COUNTIF(Article!$P$2:$AD$183,'Catégories principales'!C457)</f>
        <v>0</v>
      </c>
      <c r="E457" s="32">
        <f t="shared" si="107"/>
        <v>0</v>
      </c>
      <c r="F457" s="49">
        <f t="shared" ref="F457" si="120">SUM(E454:E457)</f>
        <v>0</v>
      </c>
    </row>
    <row r="458" spans="1:14" s="16" customFormat="1" x14ac:dyDescent="0.25">
      <c r="A458" s="40" t="s">
        <v>1901</v>
      </c>
      <c r="B458" s="27">
        <f>COUNTIF(Article!$P$2:$AD$183,'Catégories principales'!A458)</f>
        <v>0</v>
      </c>
      <c r="C458" s="18" t="s">
        <v>1793</v>
      </c>
      <c r="D458" s="19">
        <f>COUNTIF(Article!$P$2:$AD$183,'Catégories principales'!C458)</f>
        <v>0</v>
      </c>
      <c r="E458" s="33">
        <f t="shared" si="107"/>
        <v>0</v>
      </c>
      <c r="F458" s="50"/>
      <c r="H458" s="58"/>
      <c r="I458" s="59"/>
      <c r="J458" s="59"/>
      <c r="K458" s="59"/>
      <c r="L458" s="59"/>
      <c r="M458" s="59"/>
      <c r="N458" s="59"/>
    </row>
    <row r="459" spans="1:14" s="16" customFormat="1" x14ac:dyDescent="0.25">
      <c r="A459" s="40" t="s">
        <v>1902</v>
      </c>
      <c r="B459" s="27">
        <f>COUNTIF(Article!$P$2:$AD$183,'Catégories principales'!A459)</f>
        <v>0</v>
      </c>
      <c r="C459" s="18" t="s">
        <v>1794</v>
      </c>
      <c r="D459" s="19">
        <f>COUNTIF(Article!$P$2:$AD$183,'Catégories principales'!C459)</f>
        <v>0</v>
      </c>
      <c r="E459" s="33">
        <f t="shared" ref="E459:E509" si="121">B459+D459</f>
        <v>0</v>
      </c>
      <c r="F459" s="50"/>
      <c r="H459" s="58"/>
      <c r="I459" s="59"/>
      <c r="J459" s="59"/>
      <c r="K459" s="59"/>
      <c r="L459" s="59"/>
      <c r="M459" s="59"/>
      <c r="N459" s="59"/>
    </row>
    <row r="460" spans="1:14" s="16" customFormat="1" x14ac:dyDescent="0.25">
      <c r="A460" s="40" t="s">
        <v>1903</v>
      </c>
      <c r="B460" s="27">
        <f>COUNTIF(Article!$P$2:$AD$183,'Catégories principales'!A460)</f>
        <v>0</v>
      </c>
      <c r="C460" s="18" t="s">
        <v>1795</v>
      </c>
      <c r="D460" s="19">
        <f>COUNTIF(Article!$P$2:$AD$183,'Catégories principales'!C460)</f>
        <v>0</v>
      </c>
      <c r="E460" s="33">
        <f t="shared" si="121"/>
        <v>0</v>
      </c>
      <c r="F460" s="50"/>
      <c r="H460" s="58"/>
      <c r="I460" s="59"/>
      <c r="J460" s="59"/>
      <c r="K460" s="59"/>
      <c r="L460" s="59"/>
      <c r="M460" s="59"/>
      <c r="N460" s="59"/>
    </row>
    <row r="461" spans="1:14" s="16" customFormat="1" x14ac:dyDescent="0.25">
      <c r="A461" s="40" t="s">
        <v>1904</v>
      </c>
      <c r="B461" s="27">
        <f>COUNTIF(Article!$P$2:$AD$183,'Catégories principales'!A461)</f>
        <v>0</v>
      </c>
      <c r="C461" s="18" t="s">
        <v>1796</v>
      </c>
      <c r="D461" s="19">
        <f>COUNTIF(Article!$P$2:$AD$183,'Catégories principales'!C461)</f>
        <v>0</v>
      </c>
      <c r="E461" s="33">
        <f t="shared" si="121"/>
        <v>0</v>
      </c>
      <c r="F461" s="50">
        <f t="shared" ref="F461" si="122">SUM(E458:E461)</f>
        <v>0</v>
      </c>
      <c r="H461" s="58"/>
      <c r="I461" s="59"/>
      <c r="J461" s="59"/>
      <c r="K461" s="59"/>
      <c r="L461" s="59"/>
      <c r="M461" s="59"/>
      <c r="N461" s="59"/>
    </row>
    <row r="462" spans="1:14" x14ac:dyDescent="0.25">
      <c r="A462" s="38" t="s">
        <v>1905</v>
      </c>
      <c r="B462" s="24">
        <f>COUNTIF(Article!$P$2:$AD$183,'Catégories principales'!A462)</f>
        <v>0</v>
      </c>
      <c r="C462" s="21" t="s">
        <v>2590</v>
      </c>
      <c r="D462" s="22">
        <f>COUNTIF(Article!$P$2:$AD$183,'Catégories principales'!C462)</f>
        <v>0</v>
      </c>
      <c r="E462" s="32">
        <f t="shared" si="121"/>
        <v>0</v>
      </c>
      <c r="F462" s="49"/>
    </row>
    <row r="463" spans="1:14" x14ac:dyDescent="0.25">
      <c r="A463" s="38" t="s">
        <v>1906</v>
      </c>
      <c r="B463" s="24">
        <f>COUNTIF(Article!$P$2:$AD$183,'Catégories principales'!A463)</f>
        <v>0</v>
      </c>
      <c r="C463" s="21" t="s">
        <v>2591</v>
      </c>
      <c r="D463" s="22">
        <f>COUNTIF(Article!$P$2:$AD$183,'Catégories principales'!C463)</f>
        <v>0</v>
      </c>
      <c r="E463" s="32">
        <f t="shared" si="121"/>
        <v>0</v>
      </c>
      <c r="F463" s="49"/>
    </row>
    <row r="464" spans="1:14" x14ac:dyDescent="0.25">
      <c r="A464" s="38" t="s">
        <v>1907</v>
      </c>
      <c r="B464" s="24">
        <f>COUNTIF(Article!$P$2:$AD$183,'Catégories principales'!A464)</f>
        <v>0</v>
      </c>
      <c r="C464" s="21" t="s">
        <v>2592</v>
      </c>
      <c r="D464" s="22">
        <f>COUNTIF(Article!$P$2:$AD$183,'Catégories principales'!C464)</f>
        <v>0</v>
      </c>
      <c r="E464" s="32">
        <f t="shared" si="121"/>
        <v>0</v>
      </c>
      <c r="F464" s="49"/>
    </row>
    <row r="465" spans="1:14" x14ac:dyDescent="0.25">
      <c r="A465" s="38" t="s">
        <v>1908</v>
      </c>
      <c r="B465" s="24">
        <f>COUNTIF(Article!$P$2:$AD$183,'Catégories principales'!A465)</f>
        <v>0</v>
      </c>
      <c r="C465" s="21" t="s">
        <v>2593</v>
      </c>
      <c r="D465" s="22">
        <f>COUNTIF(Article!$P$2:$AD$183,'Catégories principales'!C465)</f>
        <v>0</v>
      </c>
      <c r="E465" s="32">
        <f t="shared" si="121"/>
        <v>0</v>
      </c>
      <c r="F465" s="49">
        <f t="shared" ref="F465" si="123">SUM(E462:E465)</f>
        <v>0</v>
      </c>
    </row>
    <row r="466" spans="1:14" s="16" customFormat="1" x14ac:dyDescent="0.25">
      <c r="A466" s="40" t="s">
        <v>1909</v>
      </c>
      <c r="B466" s="27">
        <f>COUNTIF(Article!$P$2:$AD$183,'Catégories principales'!A466)</f>
        <v>0</v>
      </c>
      <c r="C466" s="18" t="s">
        <v>2670</v>
      </c>
      <c r="D466" s="19">
        <f>COUNTIF(Article!$P$2:$AD$183,'Catégories principales'!C466)</f>
        <v>0</v>
      </c>
      <c r="E466" s="33">
        <f t="shared" si="121"/>
        <v>0</v>
      </c>
      <c r="F466" s="50"/>
      <c r="H466" s="58"/>
      <c r="I466" s="59"/>
      <c r="J466" s="59"/>
      <c r="K466" s="59"/>
      <c r="L466" s="59"/>
      <c r="M466" s="59"/>
      <c r="N466" s="59"/>
    </row>
    <row r="467" spans="1:14" s="16" customFormat="1" x14ac:dyDescent="0.25">
      <c r="A467" s="40" t="s">
        <v>1910</v>
      </c>
      <c r="B467" s="27">
        <f>COUNTIF(Article!$P$2:$AD$183,'Catégories principales'!A467)</f>
        <v>0</v>
      </c>
      <c r="C467" s="18" t="s">
        <v>2671</v>
      </c>
      <c r="D467" s="19">
        <f>COUNTIF(Article!$P$2:$AD$183,'Catégories principales'!C467)</f>
        <v>0</v>
      </c>
      <c r="E467" s="33">
        <f t="shared" si="121"/>
        <v>0</v>
      </c>
      <c r="F467" s="50"/>
      <c r="H467" s="58"/>
      <c r="I467" s="59"/>
      <c r="J467" s="59"/>
      <c r="K467" s="59"/>
      <c r="L467" s="59"/>
      <c r="M467" s="59"/>
      <c r="N467" s="59"/>
    </row>
    <row r="468" spans="1:14" s="16" customFormat="1" x14ac:dyDescent="0.25">
      <c r="A468" s="40" t="s">
        <v>1911</v>
      </c>
      <c r="B468" s="27">
        <f>COUNTIF(Article!$P$2:$AD$183,'Catégories principales'!A468)</f>
        <v>0</v>
      </c>
      <c r="C468" s="18" t="s">
        <v>2672</v>
      </c>
      <c r="D468" s="19">
        <f>COUNTIF(Article!$P$2:$AD$183,'Catégories principales'!C468)</f>
        <v>0</v>
      </c>
      <c r="E468" s="33">
        <f t="shared" si="121"/>
        <v>0</v>
      </c>
      <c r="F468" s="50"/>
      <c r="H468" s="58"/>
      <c r="I468" s="59"/>
      <c r="J468" s="59"/>
      <c r="K468" s="59"/>
      <c r="L468" s="59"/>
      <c r="M468" s="59"/>
      <c r="N468" s="59"/>
    </row>
    <row r="469" spans="1:14" s="16" customFormat="1" x14ac:dyDescent="0.25">
      <c r="A469" s="40" t="s">
        <v>1912</v>
      </c>
      <c r="B469" s="27">
        <f>COUNTIF(Article!$P$2:$AD$183,'Catégories principales'!A469)</f>
        <v>0</v>
      </c>
      <c r="C469" s="18" t="s">
        <v>2673</v>
      </c>
      <c r="D469" s="19">
        <f>COUNTIF(Article!$P$2:$AD$183,'Catégories principales'!C469)</f>
        <v>0</v>
      </c>
      <c r="E469" s="33">
        <f t="shared" si="121"/>
        <v>0</v>
      </c>
      <c r="F469" s="50">
        <f t="shared" ref="F469" si="124">SUM(E466:E469)</f>
        <v>0</v>
      </c>
      <c r="H469" s="58"/>
      <c r="I469" s="59"/>
      <c r="J469" s="59"/>
      <c r="K469" s="59"/>
      <c r="L469" s="59"/>
      <c r="M469" s="59"/>
      <c r="N469" s="59"/>
    </row>
    <row r="470" spans="1:14" x14ac:dyDescent="0.25">
      <c r="A470" s="38" t="s">
        <v>1913</v>
      </c>
      <c r="B470" s="24">
        <f>COUNTIF(Article!$P$2:$AD$183,'Catégories principales'!A470)</f>
        <v>0</v>
      </c>
      <c r="C470" s="21" t="s">
        <v>2750</v>
      </c>
      <c r="D470" s="22">
        <f>COUNTIF(Article!$P$2:$AD$183,'Catégories principales'!C470)</f>
        <v>0</v>
      </c>
      <c r="E470" s="32">
        <f t="shared" si="121"/>
        <v>0</v>
      </c>
      <c r="F470" s="49"/>
    </row>
    <row r="471" spans="1:14" x14ac:dyDescent="0.25">
      <c r="A471" s="38" t="s">
        <v>1914</v>
      </c>
      <c r="B471" s="24">
        <f>COUNTIF(Article!$P$2:$AD$183,'Catégories principales'!A471)</f>
        <v>0</v>
      </c>
      <c r="C471" s="21" t="s">
        <v>2751</v>
      </c>
      <c r="D471" s="22">
        <f>COUNTIF(Article!$P$2:$AD$183,'Catégories principales'!C471)</f>
        <v>0</v>
      </c>
      <c r="E471" s="32">
        <f t="shared" si="121"/>
        <v>0</v>
      </c>
      <c r="F471" s="49"/>
    </row>
    <row r="472" spans="1:14" x14ac:dyDescent="0.25">
      <c r="A472" s="38" t="s">
        <v>1915</v>
      </c>
      <c r="B472" s="24">
        <f>COUNTIF(Article!$P$2:$AD$183,'Catégories principales'!A472)</f>
        <v>0</v>
      </c>
      <c r="C472" s="21" t="s">
        <v>2752</v>
      </c>
      <c r="D472" s="22">
        <f>COUNTIF(Article!$P$2:$AD$183,'Catégories principales'!C472)</f>
        <v>0</v>
      </c>
      <c r="E472" s="32">
        <f t="shared" si="121"/>
        <v>0</v>
      </c>
      <c r="F472" s="49"/>
    </row>
    <row r="473" spans="1:14" x14ac:dyDescent="0.25">
      <c r="A473" s="38" t="s">
        <v>1916</v>
      </c>
      <c r="B473" s="24">
        <f>COUNTIF(Article!$P$2:$AD$183,'Catégories principales'!A473)</f>
        <v>0</v>
      </c>
      <c r="C473" s="21" t="s">
        <v>2753</v>
      </c>
      <c r="D473" s="22">
        <f>COUNTIF(Article!$P$2:$AD$183,'Catégories principales'!C473)</f>
        <v>0</v>
      </c>
      <c r="E473" s="32">
        <f t="shared" si="121"/>
        <v>0</v>
      </c>
      <c r="F473" s="49">
        <f t="shared" ref="F473" si="125">SUM(E470:E473)</f>
        <v>0</v>
      </c>
    </row>
    <row r="474" spans="1:14" s="16" customFormat="1" x14ac:dyDescent="0.25">
      <c r="A474" s="40" t="s">
        <v>1917</v>
      </c>
      <c r="B474" s="27">
        <f>COUNTIF(Article!$P$2:$AD$183,'Catégories principales'!A474)</f>
        <v>0</v>
      </c>
      <c r="C474" s="18" t="s">
        <v>2830</v>
      </c>
      <c r="D474" s="19">
        <f>COUNTIF(Article!$P$2:$AD$183,'Catégories principales'!C474)</f>
        <v>0</v>
      </c>
      <c r="E474" s="33">
        <f t="shared" si="121"/>
        <v>0</v>
      </c>
      <c r="F474" s="50"/>
      <c r="H474" s="58"/>
      <c r="I474" s="59"/>
      <c r="J474" s="59"/>
      <c r="K474" s="59"/>
      <c r="L474" s="59"/>
      <c r="M474" s="59"/>
      <c r="N474" s="59"/>
    </row>
    <row r="475" spans="1:14" s="16" customFormat="1" x14ac:dyDescent="0.25">
      <c r="A475" s="40" t="s">
        <v>1918</v>
      </c>
      <c r="B475" s="27">
        <f>COUNTIF(Article!$P$2:$AD$183,'Catégories principales'!A475)</f>
        <v>0</v>
      </c>
      <c r="C475" s="18" t="s">
        <v>2831</v>
      </c>
      <c r="D475" s="19">
        <f>COUNTIF(Article!$P$2:$AD$183,'Catégories principales'!C475)</f>
        <v>0</v>
      </c>
      <c r="E475" s="33">
        <f t="shared" si="121"/>
        <v>0</v>
      </c>
      <c r="F475" s="50"/>
      <c r="H475" s="58"/>
      <c r="I475" s="59"/>
      <c r="J475" s="59"/>
      <c r="K475" s="59"/>
      <c r="L475" s="59"/>
      <c r="M475" s="59"/>
      <c r="N475" s="59"/>
    </row>
    <row r="476" spans="1:14" s="16" customFormat="1" x14ac:dyDescent="0.25">
      <c r="A476" s="40" t="s">
        <v>1919</v>
      </c>
      <c r="B476" s="27">
        <f>COUNTIF(Article!$P$2:$AD$183,'Catégories principales'!A476)</f>
        <v>0</v>
      </c>
      <c r="C476" s="18" t="s">
        <v>2832</v>
      </c>
      <c r="D476" s="19">
        <f>COUNTIF(Article!$P$2:$AD$183,'Catégories principales'!C476)</f>
        <v>0</v>
      </c>
      <c r="E476" s="33">
        <f t="shared" si="121"/>
        <v>0</v>
      </c>
      <c r="F476" s="50"/>
      <c r="H476" s="58"/>
      <c r="I476" s="59"/>
      <c r="J476" s="59"/>
      <c r="K476" s="59"/>
      <c r="L476" s="59"/>
      <c r="M476" s="59"/>
      <c r="N476" s="59"/>
    </row>
    <row r="477" spans="1:14" s="16" customFormat="1" ht="15.75" thickBot="1" x14ac:dyDescent="0.3">
      <c r="A477" s="40" t="s">
        <v>1920</v>
      </c>
      <c r="B477" s="27">
        <f>COUNTIF(Article!$P$2:$AD$183,'Catégories principales'!A477)</f>
        <v>0</v>
      </c>
      <c r="C477" s="29" t="s">
        <v>2833</v>
      </c>
      <c r="D477" s="30">
        <f>COUNTIF(Article!$P$2:$AD$183,'Catégories principales'!C477)</f>
        <v>0</v>
      </c>
      <c r="E477" s="63">
        <f t="shared" si="121"/>
        <v>0</v>
      </c>
      <c r="F477" s="51">
        <f t="shared" ref="F477" si="126">SUM(E474:E477)</f>
        <v>0</v>
      </c>
      <c r="H477" s="58"/>
      <c r="I477" s="59"/>
      <c r="J477" s="59"/>
      <c r="K477" s="59"/>
      <c r="L477" s="59"/>
      <c r="M477" s="59"/>
      <c r="N477" s="59"/>
    </row>
    <row r="478" spans="1:14" x14ac:dyDescent="0.25">
      <c r="A478" s="46" t="s">
        <v>1949</v>
      </c>
      <c r="B478" s="36">
        <f>COUNTIF(Article!$P$2:$AD$183,'Catégories principales'!A478)</f>
        <v>0</v>
      </c>
      <c r="C478" s="66"/>
      <c r="D478" s="66"/>
      <c r="E478" s="67">
        <f t="shared" si="121"/>
        <v>0</v>
      </c>
      <c r="F478" s="73"/>
    </row>
    <row r="479" spans="1:14" x14ac:dyDescent="0.25">
      <c r="A479" s="40" t="s">
        <v>1950</v>
      </c>
      <c r="B479" s="27">
        <f>COUNTIF(Article!$P$2:$AD$183,'Catégories principales'!A479)</f>
        <v>0</v>
      </c>
      <c r="C479" s="65"/>
      <c r="D479" s="65"/>
      <c r="E479" s="33">
        <f t="shared" si="121"/>
        <v>0</v>
      </c>
      <c r="F479" s="50"/>
    </row>
    <row r="480" spans="1:14" x14ac:dyDescent="0.25">
      <c r="A480" s="40" t="s">
        <v>1951</v>
      </c>
      <c r="B480" s="27">
        <f>COUNTIF(Article!$P$2:$AD$183,'Catégories principales'!A480)</f>
        <v>0</v>
      </c>
      <c r="C480" s="65"/>
      <c r="D480" s="65"/>
      <c r="E480" s="33">
        <f t="shared" si="121"/>
        <v>0</v>
      </c>
      <c r="F480" s="50"/>
    </row>
    <row r="481" spans="1:64" x14ac:dyDescent="0.25">
      <c r="A481" s="40" t="s">
        <v>1952</v>
      </c>
      <c r="B481" s="27">
        <f>COUNTIF(Article!$P$2:$AD$183,'Catégories principales'!A481)</f>
        <v>0</v>
      </c>
      <c r="C481" s="65"/>
      <c r="D481" s="65"/>
      <c r="E481" s="33">
        <f t="shared" si="121"/>
        <v>0</v>
      </c>
      <c r="F481" s="50">
        <f t="shared" ref="F481" si="127">SUM(E478:E481)</f>
        <v>0</v>
      </c>
    </row>
    <row r="482" spans="1:64" s="15" customFormat="1" x14ac:dyDescent="0.25">
      <c r="A482" s="38" t="s">
        <v>1953</v>
      </c>
      <c r="B482" s="24">
        <f>COUNTIF(Article!$P$2:$AD$183,'Catégories principales'!A482)</f>
        <v>0</v>
      </c>
      <c r="C482" s="21" t="s">
        <v>2081</v>
      </c>
      <c r="D482" s="22">
        <f>COUNTIF(Article!$P$2:$AD$183,'Catégories principales'!C482)</f>
        <v>0</v>
      </c>
      <c r="E482" s="32">
        <f t="shared" si="121"/>
        <v>0</v>
      </c>
      <c r="F482" s="49"/>
      <c r="G482" s="16"/>
      <c r="H482" s="58"/>
      <c r="I482" s="59"/>
      <c r="J482" s="59"/>
      <c r="K482" s="59"/>
      <c r="L482" s="59"/>
      <c r="M482" s="59"/>
      <c r="N482" s="59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</row>
    <row r="483" spans="1:64" s="15" customFormat="1" x14ac:dyDescent="0.25">
      <c r="A483" s="38" t="s">
        <v>1954</v>
      </c>
      <c r="B483" s="24">
        <f>COUNTIF(Article!$P$2:$AD$183,'Catégories principales'!A483)</f>
        <v>0</v>
      </c>
      <c r="C483" s="21" t="s">
        <v>2082</v>
      </c>
      <c r="D483" s="22">
        <f>COUNTIF(Article!$P$2:$AD$183,'Catégories principales'!C483)</f>
        <v>0</v>
      </c>
      <c r="E483" s="32">
        <f t="shared" si="121"/>
        <v>0</v>
      </c>
      <c r="F483" s="49"/>
      <c r="G483" s="16"/>
      <c r="H483" s="58"/>
      <c r="I483" s="59"/>
      <c r="J483" s="59"/>
      <c r="K483" s="59"/>
      <c r="L483" s="59"/>
      <c r="M483" s="59"/>
      <c r="N483" s="59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</row>
    <row r="484" spans="1:64" s="15" customFormat="1" x14ac:dyDescent="0.25">
      <c r="A484" s="38" t="s">
        <v>1955</v>
      </c>
      <c r="B484" s="24">
        <f>COUNTIF(Article!$P$2:$AD$183,'Catégories principales'!A484)</f>
        <v>0</v>
      </c>
      <c r="C484" s="21" t="s">
        <v>2083</v>
      </c>
      <c r="D484" s="22">
        <f>COUNTIF(Article!$P$2:$AD$183,'Catégories principales'!C484)</f>
        <v>0</v>
      </c>
      <c r="E484" s="32">
        <f t="shared" si="121"/>
        <v>0</v>
      </c>
      <c r="F484" s="49"/>
      <c r="G484" s="16"/>
      <c r="H484" s="58"/>
      <c r="I484" s="59"/>
      <c r="J484" s="59"/>
      <c r="K484" s="59"/>
      <c r="L484" s="59"/>
      <c r="M484" s="59"/>
      <c r="N484" s="59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</row>
    <row r="485" spans="1:64" s="15" customFormat="1" x14ac:dyDescent="0.25">
      <c r="A485" s="38" t="s">
        <v>1956</v>
      </c>
      <c r="B485" s="24">
        <f>COUNTIF(Article!$P$2:$AD$183,'Catégories principales'!A485)</f>
        <v>0</v>
      </c>
      <c r="C485" s="21" t="s">
        <v>2084</v>
      </c>
      <c r="D485" s="22">
        <f>COUNTIF(Article!$P$2:$AD$183,'Catégories principales'!C485)</f>
        <v>0</v>
      </c>
      <c r="E485" s="32">
        <f t="shared" si="121"/>
        <v>0</v>
      </c>
      <c r="F485" s="49">
        <f t="shared" ref="F485" si="128">SUM(E482:E485)</f>
        <v>0</v>
      </c>
      <c r="G485" s="16"/>
      <c r="H485" s="58"/>
      <c r="I485" s="59"/>
      <c r="J485" s="59"/>
      <c r="K485" s="59"/>
      <c r="L485" s="59"/>
      <c r="M485" s="59"/>
      <c r="N485" s="59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</row>
    <row r="486" spans="1:64" x14ac:dyDescent="0.25">
      <c r="A486" s="40" t="s">
        <v>1957</v>
      </c>
      <c r="B486" s="27">
        <f>COUNTIF(Article!$P$2:$AD$183,'Catégories principales'!A486)</f>
        <v>0</v>
      </c>
      <c r="C486" s="18" t="s">
        <v>2113</v>
      </c>
      <c r="D486" s="19">
        <f>COUNTIF(Article!$P$2:$AD$183,'Catégories principales'!C486)</f>
        <v>0</v>
      </c>
      <c r="E486" s="33">
        <f t="shared" si="121"/>
        <v>0</v>
      </c>
      <c r="F486" s="50"/>
    </row>
    <row r="487" spans="1:64" x14ac:dyDescent="0.25">
      <c r="A487" s="40" t="s">
        <v>1958</v>
      </c>
      <c r="B487" s="27">
        <f>COUNTIF(Article!$P$2:$AD$183,'Catégories principales'!A487)</f>
        <v>0</v>
      </c>
      <c r="C487" s="18" t="s">
        <v>2114</v>
      </c>
      <c r="D487" s="19">
        <f>COUNTIF(Article!$P$2:$AD$183,'Catégories principales'!C487)</f>
        <v>0</v>
      </c>
      <c r="E487" s="33">
        <f t="shared" si="121"/>
        <v>0</v>
      </c>
      <c r="F487" s="50"/>
    </row>
    <row r="488" spans="1:64" x14ac:dyDescent="0.25">
      <c r="A488" s="40" t="s">
        <v>1959</v>
      </c>
      <c r="B488" s="27">
        <f>COUNTIF(Article!$P$2:$AD$183,'Catégories principales'!A488)</f>
        <v>0</v>
      </c>
      <c r="C488" s="18" t="s">
        <v>2115</v>
      </c>
      <c r="D488" s="19">
        <f>COUNTIF(Article!$P$2:$AD$183,'Catégories principales'!C488)</f>
        <v>0</v>
      </c>
      <c r="E488" s="33">
        <f t="shared" si="121"/>
        <v>0</v>
      </c>
      <c r="F488" s="50"/>
    </row>
    <row r="489" spans="1:64" x14ac:dyDescent="0.25">
      <c r="A489" s="40" t="s">
        <v>1960</v>
      </c>
      <c r="B489" s="27">
        <f>COUNTIF(Article!$P$2:$AD$183,'Catégories principales'!A489)</f>
        <v>0</v>
      </c>
      <c r="C489" s="18" t="s">
        <v>2116</v>
      </c>
      <c r="D489" s="19">
        <f>COUNTIF(Article!$P$2:$AD$183,'Catégories principales'!C489)</f>
        <v>0</v>
      </c>
      <c r="E489" s="33">
        <f t="shared" si="121"/>
        <v>0</v>
      </c>
      <c r="F489" s="50">
        <f t="shared" ref="F489" si="129">SUM(E486:E489)</f>
        <v>0</v>
      </c>
    </row>
    <row r="490" spans="1:64" s="15" customFormat="1" x14ac:dyDescent="0.25">
      <c r="A490" s="38" t="s">
        <v>1961</v>
      </c>
      <c r="B490" s="24">
        <f>COUNTIF(Article!$P$2:$AD$183,'Catégories principales'!A490)</f>
        <v>0</v>
      </c>
      <c r="C490" s="21" t="s">
        <v>2193</v>
      </c>
      <c r="D490" s="22">
        <f>COUNTIF(Article!$P$2:$AD$183,'Catégories principales'!C490)</f>
        <v>0</v>
      </c>
      <c r="E490" s="32">
        <f t="shared" si="121"/>
        <v>0</v>
      </c>
      <c r="F490" s="49"/>
      <c r="G490" s="16"/>
      <c r="H490" s="58"/>
      <c r="I490" s="59"/>
      <c r="J490" s="59"/>
      <c r="K490" s="59"/>
      <c r="L490" s="59"/>
      <c r="M490" s="59"/>
      <c r="N490" s="59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</row>
    <row r="491" spans="1:64" s="15" customFormat="1" x14ac:dyDescent="0.25">
      <c r="A491" s="38" t="s">
        <v>1962</v>
      </c>
      <c r="B491" s="24">
        <f>COUNTIF(Article!$P$2:$AD$183,'Catégories principales'!A491)</f>
        <v>0</v>
      </c>
      <c r="C491" s="21" t="s">
        <v>2194</v>
      </c>
      <c r="D491" s="22">
        <f>COUNTIF(Article!$P$2:$AD$183,'Catégories principales'!C491)</f>
        <v>0</v>
      </c>
      <c r="E491" s="32">
        <f t="shared" si="121"/>
        <v>0</v>
      </c>
      <c r="F491" s="49"/>
      <c r="G491" s="16"/>
      <c r="H491" s="58"/>
      <c r="I491" s="59"/>
      <c r="J491" s="59"/>
      <c r="K491" s="59"/>
      <c r="L491" s="59"/>
      <c r="M491" s="59"/>
      <c r="N491" s="59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</row>
    <row r="492" spans="1:64" s="15" customFormat="1" x14ac:dyDescent="0.25">
      <c r="A492" s="38" t="s">
        <v>1963</v>
      </c>
      <c r="B492" s="24">
        <f>COUNTIF(Article!$P$2:$AD$183,'Catégories principales'!A492)</f>
        <v>0</v>
      </c>
      <c r="C492" s="21" t="s">
        <v>2195</v>
      </c>
      <c r="D492" s="22">
        <f>COUNTIF(Article!$P$2:$AD$183,'Catégories principales'!C492)</f>
        <v>0</v>
      </c>
      <c r="E492" s="32">
        <f t="shared" si="121"/>
        <v>0</v>
      </c>
      <c r="F492" s="49"/>
      <c r="G492" s="16"/>
      <c r="H492" s="58"/>
      <c r="I492" s="59"/>
      <c r="J492" s="59"/>
      <c r="K492" s="59"/>
      <c r="L492" s="59"/>
      <c r="M492" s="59"/>
      <c r="N492" s="59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</row>
    <row r="493" spans="1:64" s="15" customFormat="1" x14ac:dyDescent="0.25">
      <c r="A493" s="38" t="s">
        <v>1964</v>
      </c>
      <c r="B493" s="24">
        <f>COUNTIF(Article!$P$2:$AD$183,'Catégories principales'!A493)</f>
        <v>0</v>
      </c>
      <c r="C493" s="21" t="s">
        <v>2196</v>
      </c>
      <c r="D493" s="22">
        <f>COUNTIF(Article!$P$2:$AD$183,'Catégories principales'!C493)</f>
        <v>0</v>
      </c>
      <c r="E493" s="32">
        <f t="shared" si="121"/>
        <v>0</v>
      </c>
      <c r="F493" s="49">
        <f t="shared" ref="F493" si="130">SUM(E490:E493)</f>
        <v>0</v>
      </c>
      <c r="G493" s="16"/>
      <c r="H493" s="58"/>
      <c r="I493" s="59"/>
      <c r="J493" s="59"/>
      <c r="K493" s="59"/>
      <c r="L493" s="59"/>
      <c r="M493" s="59"/>
      <c r="N493" s="59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</row>
    <row r="494" spans="1:64" x14ac:dyDescent="0.25">
      <c r="A494" s="40" t="s">
        <v>1965</v>
      </c>
      <c r="B494" s="27">
        <f>COUNTIF(Article!$P$2:$AD$183,'Catégories principales'!A494)</f>
        <v>0</v>
      </c>
      <c r="C494" s="18" t="s">
        <v>2273</v>
      </c>
      <c r="D494" s="19">
        <f>COUNTIF(Article!$P$2:$AD$183,'Catégories principales'!C494)</f>
        <v>0</v>
      </c>
      <c r="E494" s="33">
        <f t="shared" si="121"/>
        <v>0</v>
      </c>
      <c r="F494" s="50"/>
    </row>
    <row r="495" spans="1:64" x14ac:dyDescent="0.25">
      <c r="A495" s="40" t="s">
        <v>1966</v>
      </c>
      <c r="B495" s="27">
        <f>COUNTIF(Article!$P$2:$AD$183,'Catégories principales'!A495)</f>
        <v>0</v>
      </c>
      <c r="C495" s="18" t="s">
        <v>2274</v>
      </c>
      <c r="D495" s="19">
        <f>COUNTIF(Article!$P$2:$AD$183,'Catégories principales'!C495)</f>
        <v>0</v>
      </c>
      <c r="E495" s="33">
        <f t="shared" si="121"/>
        <v>0</v>
      </c>
      <c r="F495" s="50"/>
    </row>
    <row r="496" spans="1:64" x14ac:dyDescent="0.25">
      <c r="A496" s="40" t="s">
        <v>1967</v>
      </c>
      <c r="B496" s="27">
        <f>COUNTIF(Article!$P$2:$AD$183,'Catégories principales'!A496)</f>
        <v>0</v>
      </c>
      <c r="C496" s="18" t="s">
        <v>2275</v>
      </c>
      <c r="D496" s="19">
        <f>COUNTIF(Article!$P$2:$AD$183,'Catégories principales'!C496)</f>
        <v>0</v>
      </c>
      <c r="E496" s="33">
        <f t="shared" si="121"/>
        <v>0</v>
      </c>
      <c r="F496" s="50"/>
    </row>
    <row r="497" spans="1:64" x14ac:dyDescent="0.25">
      <c r="A497" s="40" t="s">
        <v>1968</v>
      </c>
      <c r="B497" s="27">
        <f>COUNTIF(Article!$P$2:$AD$183,'Catégories principales'!A497)</f>
        <v>0</v>
      </c>
      <c r="C497" s="18" t="s">
        <v>2276</v>
      </c>
      <c r="D497" s="19">
        <f>COUNTIF(Article!$P$2:$AD$183,'Catégories principales'!C497)</f>
        <v>0</v>
      </c>
      <c r="E497" s="33">
        <f t="shared" si="121"/>
        <v>0</v>
      </c>
      <c r="F497" s="50">
        <f t="shared" ref="F497" si="131">SUM(E494:E497)</f>
        <v>0</v>
      </c>
    </row>
    <row r="498" spans="1:64" s="15" customFormat="1" x14ac:dyDescent="0.25">
      <c r="A498" s="38" t="s">
        <v>1969</v>
      </c>
      <c r="B498" s="24">
        <f>COUNTIF(Article!$P$2:$AD$183,'Catégories principales'!A498)</f>
        <v>0</v>
      </c>
      <c r="C498" s="21" t="s">
        <v>2353</v>
      </c>
      <c r="D498" s="22">
        <f>COUNTIF(Article!$P$2:$AD$183,'Catégories principales'!C498)</f>
        <v>0</v>
      </c>
      <c r="E498" s="32">
        <f t="shared" si="121"/>
        <v>0</v>
      </c>
      <c r="F498" s="49"/>
      <c r="G498" s="16"/>
      <c r="H498" s="58"/>
      <c r="I498" s="59"/>
      <c r="J498" s="59"/>
      <c r="K498" s="59"/>
      <c r="L498" s="59"/>
      <c r="M498" s="59"/>
      <c r="N498" s="59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</row>
    <row r="499" spans="1:64" s="15" customFormat="1" x14ac:dyDescent="0.25">
      <c r="A499" s="38" t="s">
        <v>1970</v>
      </c>
      <c r="B499" s="24">
        <f>COUNTIF(Article!$P$2:$AD$183,'Catégories principales'!A499)</f>
        <v>0</v>
      </c>
      <c r="C499" s="21" t="s">
        <v>2354</v>
      </c>
      <c r="D499" s="22">
        <f>COUNTIF(Article!$P$2:$AD$183,'Catégories principales'!C499)</f>
        <v>0</v>
      </c>
      <c r="E499" s="32">
        <f t="shared" si="121"/>
        <v>0</v>
      </c>
      <c r="F499" s="49"/>
      <c r="G499" s="16"/>
      <c r="H499" s="58"/>
      <c r="I499" s="59"/>
      <c r="J499" s="59"/>
      <c r="K499" s="59"/>
      <c r="L499" s="59"/>
      <c r="M499" s="59"/>
      <c r="N499" s="59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</row>
    <row r="500" spans="1:64" s="15" customFormat="1" x14ac:dyDescent="0.25">
      <c r="A500" s="38" t="s">
        <v>1971</v>
      </c>
      <c r="B500" s="24">
        <f>COUNTIF(Article!$P$2:$AD$183,'Catégories principales'!A500)</f>
        <v>0</v>
      </c>
      <c r="C500" s="21" t="s">
        <v>2355</v>
      </c>
      <c r="D500" s="22">
        <f>COUNTIF(Article!$P$2:$AD$183,'Catégories principales'!C500)</f>
        <v>0</v>
      </c>
      <c r="E500" s="32">
        <f t="shared" si="121"/>
        <v>0</v>
      </c>
      <c r="F500" s="49"/>
      <c r="G500" s="16"/>
      <c r="H500" s="58"/>
      <c r="I500" s="59"/>
      <c r="J500" s="59"/>
      <c r="K500" s="59"/>
      <c r="L500" s="59"/>
      <c r="M500" s="59"/>
      <c r="N500" s="59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</row>
    <row r="501" spans="1:64" s="15" customFormat="1" x14ac:dyDescent="0.25">
      <c r="A501" s="38" t="s">
        <v>1972</v>
      </c>
      <c r="B501" s="24">
        <f>COUNTIF(Article!$P$2:$AD$183,'Catégories principales'!A501)</f>
        <v>0</v>
      </c>
      <c r="C501" s="21" t="s">
        <v>2356</v>
      </c>
      <c r="D501" s="22">
        <f>COUNTIF(Article!$P$2:$AD$183,'Catégories principales'!C501)</f>
        <v>0</v>
      </c>
      <c r="E501" s="32">
        <f t="shared" si="121"/>
        <v>0</v>
      </c>
      <c r="F501" s="49">
        <f t="shared" ref="F501" si="132">SUM(E498:E501)</f>
        <v>0</v>
      </c>
      <c r="G501" s="16"/>
      <c r="H501" s="58"/>
      <c r="I501" s="59"/>
      <c r="J501" s="59"/>
      <c r="K501" s="59"/>
      <c r="L501" s="59"/>
      <c r="M501" s="59"/>
      <c r="N501" s="59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</row>
    <row r="502" spans="1:64" x14ac:dyDescent="0.25">
      <c r="A502" s="40" t="s">
        <v>1973</v>
      </c>
      <c r="B502" s="27">
        <f>COUNTIF(Article!$P$2:$AD$183,'Catégories principales'!A502)</f>
        <v>0</v>
      </c>
      <c r="C502" s="18" t="s">
        <v>2433</v>
      </c>
      <c r="D502" s="19">
        <f>COUNTIF(Article!$P$2:$AD$183,'Catégories principales'!C502)</f>
        <v>0</v>
      </c>
      <c r="E502" s="33">
        <f t="shared" si="121"/>
        <v>0</v>
      </c>
      <c r="F502" s="50"/>
    </row>
    <row r="503" spans="1:64" x14ac:dyDescent="0.25">
      <c r="A503" s="40" t="s">
        <v>1974</v>
      </c>
      <c r="B503" s="27">
        <f>COUNTIF(Article!$P$2:$AD$183,'Catégories principales'!A503)</f>
        <v>0</v>
      </c>
      <c r="C503" s="18" t="s">
        <v>2434</v>
      </c>
      <c r="D503" s="19">
        <f>COUNTIF(Article!$P$2:$AD$183,'Catégories principales'!C503)</f>
        <v>0</v>
      </c>
      <c r="E503" s="33">
        <f t="shared" si="121"/>
        <v>0</v>
      </c>
      <c r="F503" s="50"/>
    </row>
    <row r="504" spans="1:64" x14ac:dyDescent="0.25">
      <c r="A504" s="40" t="s">
        <v>1975</v>
      </c>
      <c r="B504" s="27">
        <f>COUNTIF(Article!$P$2:$AD$183,'Catégories principales'!A504)</f>
        <v>0</v>
      </c>
      <c r="C504" s="18" t="s">
        <v>2435</v>
      </c>
      <c r="D504" s="19">
        <f>COUNTIF(Article!$P$2:$AD$183,'Catégories principales'!C504)</f>
        <v>0</v>
      </c>
      <c r="E504" s="33">
        <f t="shared" si="121"/>
        <v>0</v>
      </c>
      <c r="F504" s="50"/>
    </row>
    <row r="505" spans="1:64" x14ac:dyDescent="0.25">
      <c r="A505" s="40" t="s">
        <v>1976</v>
      </c>
      <c r="B505" s="27">
        <f>COUNTIF(Article!$P$2:$AD$183,'Catégories principales'!A505)</f>
        <v>0</v>
      </c>
      <c r="C505" s="18" t="s">
        <v>2436</v>
      </c>
      <c r="D505" s="19">
        <f>COUNTIF(Article!$P$2:$AD$183,'Catégories principales'!C505)</f>
        <v>0</v>
      </c>
      <c r="E505" s="33">
        <f t="shared" si="121"/>
        <v>0</v>
      </c>
      <c r="F505" s="50">
        <f t="shared" ref="F505" si="133">SUM(E502:E505)</f>
        <v>0</v>
      </c>
    </row>
    <row r="506" spans="1:64" s="15" customFormat="1" x14ac:dyDescent="0.25">
      <c r="A506" s="38" t="s">
        <v>1977</v>
      </c>
      <c r="B506" s="24">
        <f>COUNTIF(Article!$P$2:$AD$183,'Catégories principales'!A506)</f>
        <v>0</v>
      </c>
      <c r="C506" s="21" t="s">
        <v>2510</v>
      </c>
      <c r="D506" s="22">
        <f>COUNTIF(Article!$P$2:$AD$183,'Catégories principales'!C506)</f>
        <v>0</v>
      </c>
      <c r="E506" s="32">
        <f t="shared" si="121"/>
        <v>0</v>
      </c>
      <c r="F506" s="49"/>
      <c r="G506" s="16"/>
      <c r="H506" s="58"/>
      <c r="I506" s="59"/>
      <c r="J506" s="59"/>
      <c r="K506" s="59"/>
      <c r="L506" s="59"/>
      <c r="M506" s="59"/>
      <c r="N506" s="59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</row>
    <row r="507" spans="1:64" s="15" customFormat="1" x14ac:dyDescent="0.25">
      <c r="A507" s="38" t="s">
        <v>1978</v>
      </c>
      <c r="B507" s="24">
        <f>COUNTIF(Article!$P$2:$AD$183,'Catégories principales'!A507)</f>
        <v>0</v>
      </c>
      <c r="C507" s="21" t="s">
        <v>2511</v>
      </c>
      <c r="D507" s="22">
        <f>COUNTIF(Article!$P$2:$AD$183,'Catégories principales'!C507)</f>
        <v>0</v>
      </c>
      <c r="E507" s="32">
        <f t="shared" si="121"/>
        <v>0</v>
      </c>
      <c r="F507" s="49"/>
      <c r="G507" s="16"/>
      <c r="H507" s="58"/>
      <c r="I507" s="59"/>
      <c r="J507" s="59"/>
      <c r="K507" s="59"/>
      <c r="L507" s="59"/>
      <c r="M507" s="59"/>
      <c r="N507" s="59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</row>
    <row r="508" spans="1:64" s="15" customFormat="1" x14ac:dyDescent="0.25">
      <c r="A508" s="38" t="s">
        <v>1979</v>
      </c>
      <c r="B508" s="24">
        <f>COUNTIF(Article!$P$2:$AD$183,'Catégories principales'!A508)</f>
        <v>0</v>
      </c>
      <c r="C508" s="21" t="s">
        <v>2512</v>
      </c>
      <c r="D508" s="22">
        <f>COUNTIF(Article!$P$2:$AD$183,'Catégories principales'!C508)</f>
        <v>0</v>
      </c>
      <c r="E508" s="32">
        <f t="shared" si="121"/>
        <v>0</v>
      </c>
      <c r="F508" s="49"/>
      <c r="G508" s="16"/>
      <c r="H508" s="58"/>
      <c r="I508" s="59"/>
      <c r="J508" s="59"/>
      <c r="K508" s="59"/>
      <c r="L508" s="59"/>
      <c r="M508" s="59"/>
      <c r="N508" s="59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</row>
    <row r="509" spans="1:64" s="15" customFormat="1" x14ac:dyDescent="0.25">
      <c r="A509" s="38" t="s">
        <v>1980</v>
      </c>
      <c r="B509" s="24">
        <f>COUNTIF(Article!$P$2:$AD$183,'Catégories principales'!A509)</f>
        <v>0</v>
      </c>
      <c r="C509" s="21" t="s">
        <v>2513</v>
      </c>
      <c r="D509" s="22">
        <f>COUNTIF(Article!$P$2:$AD$183,'Catégories principales'!C509)</f>
        <v>0</v>
      </c>
      <c r="E509" s="32">
        <f t="shared" si="121"/>
        <v>0</v>
      </c>
      <c r="F509" s="49">
        <f t="shared" ref="F509" si="134">SUM(E506:E509)</f>
        <v>0</v>
      </c>
      <c r="G509" s="16"/>
      <c r="H509" s="58"/>
      <c r="I509" s="59"/>
      <c r="J509" s="59"/>
      <c r="K509" s="59"/>
      <c r="L509" s="59"/>
      <c r="M509" s="59"/>
      <c r="N509" s="59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</row>
    <row r="510" spans="1:64" x14ac:dyDescent="0.25">
      <c r="A510" s="40" t="s">
        <v>1981</v>
      </c>
      <c r="B510" s="27">
        <f>COUNTIF(Article!$P$2:$AD$183,'Catégories principales'!A510)</f>
        <v>0</v>
      </c>
      <c r="C510" s="18" t="s">
        <v>1797</v>
      </c>
      <c r="D510" s="19">
        <f>COUNTIF(Article!$P$2:$AD$183,'Catégories principales'!C510)</f>
        <v>0</v>
      </c>
      <c r="E510" s="33">
        <f t="shared" ref="E510:E559" si="135">B510+D510</f>
        <v>0</v>
      </c>
      <c r="F510" s="50"/>
    </row>
    <row r="511" spans="1:64" x14ac:dyDescent="0.25">
      <c r="A511" s="40" t="s">
        <v>1982</v>
      </c>
      <c r="B511" s="27">
        <f>COUNTIF(Article!$P$2:$AD$183,'Catégories principales'!A511)</f>
        <v>0</v>
      </c>
      <c r="C511" s="18" t="s">
        <v>1798</v>
      </c>
      <c r="D511" s="19">
        <f>COUNTIF(Article!$P$2:$AD$183,'Catégories principales'!C511)</f>
        <v>0</v>
      </c>
      <c r="E511" s="33">
        <f t="shared" si="135"/>
        <v>0</v>
      </c>
      <c r="F511" s="50"/>
    </row>
    <row r="512" spans="1:64" x14ac:dyDescent="0.25">
      <c r="A512" s="40" t="s">
        <v>1983</v>
      </c>
      <c r="B512" s="27">
        <f>COUNTIF(Article!$P$2:$AD$183,'Catégories principales'!A512)</f>
        <v>0</v>
      </c>
      <c r="C512" s="18" t="s">
        <v>1799</v>
      </c>
      <c r="D512" s="19">
        <f>COUNTIF(Article!$P$2:$AD$183,'Catégories principales'!C512)</f>
        <v>0</v>
      </c>
      <c r="E512" s="33">
        <f t="shared" si="135"/>
        <v>0</v>
      </c>
      <c r="F512" s="50"/>
    </row>
    <row r="513" spans="1:64" x14ac:dyDescent="0.25">
      <c r="A513" s="40" t="s">
        <v>1984</v>
      </c>
      <c r="B513" s="27">
        <f>COUNTIF(Article!$P$2:$AD$183,'Catégories principales'!A513)</f>
        <v>0</v>
      </c>
      <c r="C513" s="18" t="s">
        <v>1800</v>
      </c>
      <c r="D513" s="19">
        <f>COUNTIF(Article!$P$2:$AD$183,'Catégories principales'!C513)</f>
        <v>0</v>
      </c>
      <c r="E513" s="33">
        <f t="shared" si="135"/>
        <v>0</v>
      </c>
      <c r="F513" s="50">
        <f t="shared" ref="F513" si="136">SUM(E510:E513)</f>
        <v>0</v>
      </c>
    </row>
    <row r="514" spans="1:64" s="15" customFormat="1" x14ac:dyDescent="0.25">
      <c r="A514" s="38" t="s">
        <v>1985</v>
      </c>
      <c r="B514" s="24">
        <f>COUNTIF(Article!$P$2:$AD$183,'Catégories principales'!A514)</f>
        <v>0</v>
      </c>
      <c r="C514" s="21" t="s">
        <v>2594</v>
      </c>
      <c r="D514" s="22">
        <f>COUNTIF(Article!$P$2:$AD$183,'Catégories principales'!C514)</f>
        <v>0</v>
      </c>
      <c r="E514" s="32">
        <f t="shared" si="135"/>
        <v>0</v>
      </c>
      <c r="F514" s="49"/>
      <c r="G514" s="16"/>
      <c r="H514" s="58"/>
      <c r="I514" s="59"/>
      <c r="J514" s="59"/>
      <c r="K514" s="59"/>
      <c r="L514" s="59"/>
      <c r="M514" s="59"/>
      <c r="N514" s="59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</row>
    <row r="515" spans="1:64" s="15" customFormat="1" x14ac:dyDescent="0.25">
      <c r="A515" s="38" t="s">
        <v>1986</v>
      </c>
      <c r="B515" s="24">
        <f>COUNTIF(Article!$P$2:$AD$183,'Catégories principales'!A515)</f>
        <v>0</v>
      </c>
      <c r="C515" s="21" t="s">
        <v>2595</v>
      </c>
      <c r="D515" s="22">
        <f>COUNTIF(Article!$P$2:$AD$183,'Catégories principales'!C515)</f>
        <v>0</v>
      </c>
      <c r="E515" s="32">
        <f t="shared" si="135"/>
        <v>0</v>
      </c>
      <c r="F515" s="49"/>
      <c r="G515" s="16"/>
      <c r="H515" s="58"/>
      <c r="I515" s="59"/>
      <c r="J515" s="59"/>
      <c r="K515" s="59"/>
      <c r="L515" s="59"/>
      <c r="M515" s="59"/>
      <c r="N515" s="59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</row>
    <row r="516" spans="1:64" s="15" customFormat="1" x14ac:dyDescent="0.25">
      <c r="A516" s="38" t="s">
        <v>1987</v>
      </c>
      <c r="B516" s="24">
        <f>COUNTIF(Article!$P$2:$AD$183,'Catégories principales'!A516)</f>
        <v>0</v>
      </c>
      <c r="C516" s="21" t="s">
        <v>2596</v>
      </c>
      <c r="D516" s="22">
        <f>COUNTIF(Article!$P$2:$AD$183,'Catégories principales'!C516)</f>
        <v>0</v>
      </c>
      <c r="E516" s="32">
        <f t="shared" si="135"/>
        <v>0</v>
      </c>
      <c r="F516" s="49"/>
      <c r="G516" s="16"/>
      <c r="H516" s="58"/>
      <c r="I516" s="59"/>
      <c r="J516" s="59"/>
      <c r="K516" s="59"/>
      <c r="L516" s="59"/>
      <c r="M516" s="59"/>
      <c r="N516" s="59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</row>
    <row r="517" spans="1:64" s="15" customFormat="1" x14ac:dyDescent="0.25">
      <c r="A517" s="38" t="s">
        <v>1988</v>
      </c>
      <c r="B517" s="24">
        <f>COUNTIF(Article!$P$2:$AD$183,'Catégories principales'!A517)</f>
        <v>0</v>
      </c>
      <c r="C517" s="21" t="s">
        <v>2597</v>
      </c>
      <c r="D517" s="22">
        <f>COUNTIF(Article!$P$2:$AD$183,'Catégories principales'!C517)</f>
        <v>0</v>
      </c>
      <c r="E517" s="32">
        <f t="shared" si="135"/>
        <v>0</v>
      </c>
      <c r="F517" s="49">
        <f t="shared" ref="F517" si="137">SUM(E514:E517)</f>
        <v>0</v>
      </c>
      <c r="G517" s="16"/>
      <c r="H517" s="58"/>
      <c r="I517" s="59"/>
      <c r="J517" s="59"/>
      <c r="K517" s="59"/>
      <c r="L517" s="59"/>
      <c r="M517" s="59"/>
      <c r="N517" s="59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</row>
    <row r="518" spans="1:64" x14ac:dyDescent="0.25">
      <c r="A518" s="40" t="s">
        <v>1989</v>
      </c>
      <c r="B518" s="27">
        <f>COUNTIF(Article!$P$2:$AD$183,'Catégories principales'!A518)</f>
        <v>0</v>
      </c>
      <c r="C518" s="18" t="s">
        <v>2674</v>
      </c>
      <c r="D518" s="19">
        <f>COUNTIF(Article!$P$2:$AD$183,'Catégories principales'!C518)</f>
        <v>0</v>
      </c>
      <c r="E518" s="33">
        <f t="shared" si="135"/>
        <v>0</v>
      </c>
      <c r="F518" s="50"/>
    </row>
    <row r="519" spans="1:64" x14ac:dyDescent="0.25">
      <c r="A519" s="40" t="s">
        <v>1990</v>
      </c>
      <c r="B519" s="27">
        <f>COUNTIF(Article!$P$2:$AD$183,'Catégories principales'!A519)</f>
        <v>0</v>
      </c>
      <c r="C519" s="18" t="s">
        <v>2675</v>
      </c>
      <c r="D519" s="19">
        <f>COUNTIF(Article!$P$2:$AD$183,'Catégories principales'!C519)</f>
        <v>0</v>
      </c>
      <c r="E519" s="33">
        <f t="shared" si="135"/>
        <v>0</v>
      </c>
      <c r="F519" s="50"/>
    </row>
    <row r="520" spans="1:64" x14ac:dyDescent="0.25">
      <c r="A520" s="40" t="s">
        <v>1991</v>
      </c>
      <c r="B520" s="27">
        <f>COUNTIF(Article!$P$2:$AD$183,'Catégories principales'!A520)</f>
        <v>0</v>
      </c>
      <c r="C520" s="18" t="s">
        <v>2676</v>
      </c>
      <c r="D520" s="19">
        <f>COUNTIF(Article!$P$2:$AD$183,'Catégories principales'!C520)</f>
        <v>0</v>
      </c>
      <c r="E520" s="33">
        <f t="shared" si="135"/>
        <v>0</v>
      </c>
      <c r="F520" s="50"/>
    </row>
    <row r="521" spans="1:64" x14ac:dyDescent="0.25">
      <c r="A521" s="40" t="s">
        <v>1992</v>
      </c>
      <c r="B521" s="27">
        <f>COUNTIF(Article!$P$2:$AD$183,'Catégories principales'!A521)</f>
        <v>0</v>
      </c>
      <c r="C521" s="18" t="s">
        <v>2677</v>
      </c>
      <c r="D521" s="19">
        <f>COUNTIF(Article!$P$2:$AD$183,'Catégories principales'!C521)</f>
        <v>0</v>
      </c>
      <c r="E521" s="33">
        <f t="shared" si="135"/>
        <v>0</v>
      </c>
      <c r="F521" s="50">
        <f t="shared" ref="F521" si="138">SUM(E518:E521)</f>
        <v>0</v>
      </c>
    </row>
    <row r="522" spans="1:64" s="15" customFormat="1" x14ac:dyDescent="0.25">
      <c r="A522" s="38" t="s">
        <v>1993</v>
      </c>
      <c r="B522" s="24">
        <f>COUNTIF(Article!$P$2:$AD$183,'Catégories principales'!A522)</f>
        <v>0</v>
      </c>
      <c r="C522" s="21" t="s">
        <v>2754</v>
      </c>
      <c r="D522" s="22">
        <f>COUNTIF(Article!$P$2:$AD$183,'Catégories principales'!C522)</f>
        <v>0</v>
      </c>
      <c r="E522" s="32">
        <f t="shared" si="135"/>
        <v>0</v>
      </c>
      <c r="F522" s="49"/>
      <c r="G522" s="16"/>
      <c r="H522" s="58"/>
      <c r="I522" s="59"/>
      <c r="J522" s="59"/>
      <c r="K522" s="59"/>
      <c r="L522" s="59"/>
      <c r="M522" s="59"/>
      <c r="N522" s="59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</row>
    <row r="523" spans="1:64" s="15" customFormat="1" x14ac:dyDescent="0.25">
      <c r="A523" s="38" t="s">
        <v>1994</v>
      </c>
      <c r="B523" s="24">
        <f>COUNTIF(Article!$P$2:$AD$183,'Catégories principales'!A523)</f>
        <v>0</v>
      </c>
      <c r="C523" s="21" t="s">
        <v>2755</v>
      </c>
      <c r="D523" s="22">
        <f>COUNTIF(Article!$P$2:$AD$183,'Catégories principales'!C523)</f>
        <v>0</v>
      </c>
      <c r="E523" s="32">
        <f t="shared" si="135"/>
        <v>0</v>
      </c>
      <c r="F523" s="49"/>
      <c r="G523" s="16"/>
      <c r="H523" s="58"/>
      <c r="I523" s="59"/>
      <c r="J523" s="59"/>
      <c r="K523" s="59"/>
      <c r="L523" s="59"/>
      <c r="M523" s="59"/>
      <c r="N523" s="59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</row>
    <row r="524" spans="1:64" s="15" customFormat="1" x14ac:dyDescent="0.25">
      <c r="A524" s="38" t="s">
        <v>1995</v>
      </c>
      <c r="B524" s="24">
        <f>COUNTIF(Article!$P$2:$AD$183,'Catégories principales'!A524)</f>
        <v>0</v>
      </c>
      <c r="C524" s="21" t="s">
        <v>2756</v>
      </c>
      <c r="D524" s="22">
        <f>COUNTIF(Article!$P$2:$AD$183,'Catégories principales'!C524)</f>
        <v>0</v>
      </c>
      <c r="E524" s="32">
        <f t="shared" si="135"/>
        <v>0</v>
      </c>
      <c r="F524" s="49"/>
      <c r="G524" s="16"/>
      <c r="H524" s="58"/>
      <c r="I524" s="59"/>
      <c r="J524" s="59"/>
      <c r="K524" s="59"/>
      <c r="L524" s="59"/>
      <c r="M524" s="59"/>
      <c r="N524" s="59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</row>
    <row r="525" spans="1:64" s="15" customFormat="1" x14ac:dyDescent="0.25">
      <c r="A525" s="38" t="s">
        <v>1996</v>
      </c>
      <c r="B525" s="24">
        <f>COUNTIF(Article!$P$2:$AD$183,'Catégories principales'!A525)</f>
        <v>0</v>
      </c>
      <c r="C525" s="21" t="s">
        <v>2757</v>
      </c>
      <c r="D525" s="22">
        <f>COUNTIF(Article!$P$2:$AD$183,'Catégories principales'!C525)</f>
        <v>0</v>
      </c>
      <c r="E525" s="32">
        <f t="shared" si="135"/>
        <v>0</v>
      </c>
      <c r="F525" s="49">
        <f t="shared" ref="F525" si="139">SUM(E522:E525)</f>
        <v>0</v>
      </c>
      <c r="G525" s="16"/>
      <c r="H525" s="58"/>
      <c r="I525" s="59"/>
      <c r="J525" s="59"/>
      <c r="K525" s="59"/>
      <c r="L525" s="59"/>
      <c r="M525" s="59"/>
      <c r="N525" s="59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</row>
    <row r="526" spans="1:64" x14ac:dyDescent="0.25">
      <c r="A526" s="40" t="s">
        <v>1997</v>
      </c>
      <c r="B526" s="27">
        <f>COUNTIF(Article!$P$2:$AD$183,'Catégories principales'!A526)</f>
        <v>2</v>
      </c>
      <c r="C526" s="18" t="s">
        <v>2834</v>
      </c>
      <c r="D526" s="19">
        <f>COUNTIF(Article!$P$2:$AD$183,'Catégories principales'!C526)</f>
        <v>0</v>
      </c>
      <c r="E526" s="33">
        <f t="shared" si="135"/>
        <v>2</v>
      </c>
      <c r="F526" s="50"/>
    </row>
    <row r="527" spans="1:64" x14ac:dyDescent="0.25">
      <c r="A527" s="40" t="s">
        <v>1998</v>
      </c>
      <c r="B527" s="27">
        <f>COUNTIF(Article!$P$2:$AD$183,'Catégories principales'!A527)</f>
        <v>1</v>
      </c>
      <c r="C527" s="18" t="s">
        <v>2835</v>
      </c>
      <c r="D527" s="19">
        <f>COUNTIF(Article!$P$2:$AD$183,'Catégories principales'!C527)</f>
        <v>0</v>
      </c>
      <c r="E527" s="33">
        <f t="shared" si="135"/>
        <v>1</v>
      </c>
      <c r="F527" s="50"/>
    </row>
    <row r="528" spans="1:64" x14ac:dyDescent="0.25">
      <c r="A528" s="40" t="s">
        <v>1999</v>
      </c>
      <c r="B528" s="27">
        <f>COUNTIF(Article!$P$2:$AD$183,'Catégories principales'!A528)</f>
        <v>1</v>
      </c>
      <c r="C528" s="18" t="s">
        <v>2836</v>
      </c>
      <c r="D528" s="19">
        <f>COUNTIF(Article!$P$2:$AD$183,'Catégories principales'!C528)</f>
        <v>0</v>
      </c>
      <c r="E528" s="33">
        <f t="shared" si="135"/>
        <v>1</v>
      </c>
      <c r="F528" s="50"/>
    </row>
    <row r="529" spans="1:14" ht="15.75" thickBot="1" x14ac:dyDescent="0.3">
      <c r="A529" s="40" t="s">
        <v>2000</v>
      </c>
      <c r="B529" s="61">
        <f>COUNTIF(Article!$P$2:$AD$183,'Catégories principales'!A529)</f>
        <v>1</v>
      </c>
      <c r="C529" s="29" t="s">
        <v>2837</v>
      </c>
      <c r="D529" s="30">
        <f>COUNTIF(Article!$P$2:$AD$183,'Catégories principales'!C529)</f>
        <v>0</v>
      </c>
      <c r="E529" s="63">
        <f t="shared" si="135"/>
        <v>1</v>
      </c>
      <c r="F529" s="51">
        <f t="shared" ref="F529" si="140">SUM(E526:E529)</f>
        <v>5</v>
      </c>
    </row>
    <row r="530" spans="1:14" x14ac:dyDescent="0.25">
      <c r="A530" s="47" t="s">
        <v>2033</v>
      </c>
      <c r="B530" s="76">
        <f>COUNTIF(Article!$P$2:$AD$183,'Catégories principales'!A530)</f>
        <v>0</v>
      </c>
      <c r="C530" s="66"/>
      <c r="D530" s="66"/>
      <c r="E530" s="68">
        <f t="shared" si="135"/>
        <v>0</v>
      </c>
      <c r="F530" s="77"/>
    </row>
    <row r="531" spans="1:14" x14ac:dyDescent="0.25">
      <c r="A531" s="38" t="s">
        <v>2034</v>
      </c>
      <c r="B531" s="24">
        <f>COUNTIF(Article!$P$2:$AD$183,'Catégories principales'!A531)</f>
        <v>0</v>
      </c>
      <c r="C531" s="65"/>
      <c r="D531" s="65"/>
      <c r="E531" s="32">
        <f t="shared" si="135"/>
        <v>0</v>
      </c>
      <c r="F531" s="49"/>
    </row>
    <row r="532" spans="1:14" x14ac:dyDescent="0.25">
      <c r="A532" s="38" t="s">
        <v>2035</v>
      </c>
      <c r="B532" s="24">
        <f>COUNTIF(Article!$P$2:$AD$183,'Catégories principales'!A532)</f>
        <v>0</v>
      </c>
      <c r="C532" s="65"/>
      <c r="D532" s="65"/>
      <c r="E532" s="32">
        <f t="shared" si="135"/>
        <v>0</v>
      </c>
      <c r="F532" s="49"/>
    </row>
    <row r="533" spans="1:14" x14ac:dyDescent="0.25">
      <c r="A533" s="38" t="s">
        <v>2036</v>
      </c>
      <c r="B533" s="24">
        <f>COUNTIF(Article!$P$2:$AD$183,'Catégories principales'!A533)</f>
        <v>0</v>
      </c>
      <c r="C533" s="65"/>
      <c r="D533" s="65"/>
      <c r="E533" s="32">
        <f t="shared" si="135"/>
        <v>0</v>
      </c>
      <c r="F533" s="49">
        <f t="shared" ref="F533" si="141">SUM(E530:E533)</f>
        <v>0</v>
      </c>
    </row>
    <row r="534" spans="1:14" s="16" customFormat="1" x14ac:dyDescent="0.25">
      <c r="A534" s="40" t="s">
        <v>2037</v>
      </c>
      <c r="B534" s="27">
        <f>COUNTIF(Article!$P$2:$AD$183,'Catégories principales'!A534)</f>
        <v>0</v>
      </c>
      <c r="C534" s="18" t="s">
        <v>2161</v>
      </c>
      <c r="D534" s="19">
        <f>COUNTIF(Article!$P$2:$AD$183,'Catégories principales'!C534)</f>
        <v>0</v>
      </c>
      <c r="E534" s="33">
        <f t="shared" si="135"/>
        <v>0</v>
      </c>
      <c r="F534" s="50"/>
      <c r="H534" s="58"/>
      <c r="I534" s="59"/>
      <c r="J534" s="59"/>
      <c r="K534" s="59"/>
      <c r="L534" s="59"/>
      <c r="M534" s="59"/>
      <c r="N534" s="59"/>
    </row>
    <row r="535" spans="1:14" s="16" customFormat="1" x14ac:dyDescent="0.25">
      <c r="A535" s="40" t="s">
        <v>2038</v>
      </c>
      <c r="B535" s="27">
        <f>COUNTIF(Article!$P$2:$AD$183,'Catégories principales'!A535)</f>
        <v>0</v>
      </c>
      <c r="C535" s="18" t="s">
        <v>2162</v>
      </c>
      <c r="D535" s="19">
        <f>COUNTIF(Article!$P$2:$AD$183,'Catégories principales'!C535)</f>
        <v>0</v>
      </c>
      <c r="E535" s="33">
        <f t="shared" si="135"/>
        <v>0</v>
      </c>
      <c r="F535" s="50"/>
      <c r="H535" s="58"/>
      <c r="I535" s="59"/>
      <c r="J535" s="59"/>
      <c r="K535" s="59"/>
      <c r="L535" s="59"/>
      <c r="M535" s="59"/>
      <c r="N535" s="59"/>
    </row>
    <row r="536" spans="1:14" s="16" customFormat="1" x14ac:dyDescent="0.25">
      <c r="A536" s="40" t="s">
        <v>2039</v>
      </c>
      <c r="B536" s="27">
        <f>COUNTIF(Article!$P$2:$AD$183,'Catégories principales'!A536)</f>
        <v>0</v>
      </c>
      <c r="C536" s="18" t="s">
        <v>2163</v>
      </c>
      <c r="D536" s="19">
        <f>COUNTIF(Article!$P$2:$AD$183,'Catégories principales'!C536)</f>
        <v>0</v>
      </c>
      <c r="E536" s="33">
        <f t="shared" si="135"/>
        <v>0</v>
      </c>
      <c r="F536" s="50"/>
      <c r="H536" s="58"/>
      <c r="I536" s="59"/>
      <c r="J536" s="59"/>
      <c r="K536" s="59"/>
      <c r="L536" s="59"/>
      <c r="M536" s="59"/>
      <c r="N536" s="59"/>
    </row>
    <row r="537" spans="1:14" s="16" customFormat="1" x14ac:dyDescent="0.25">
      <c r="A537" s="40" t="s">
        <v>2040</v>
      </c>
      <c r="B537" s="27">
        <f>COUNTIF(Article!$P$2:$AD$183,'Catégories principales'!A537)</f>
        <v>0</v>
      </c>
      <c r="C537" s="18" t="s">
        <v>2164</v>
      </c>
      <c r="D537" s="19">
        <f>COUNTIF(Article!$P$2:$AD$183,'Catégories principales'!C537)</f>
        <v>0</v>
      </c>
      <c r="E537" s="33">
        <f t="shared" si="135"/>
        <v>0</v>
      </c>
      <c r="F537" s="50">
        <f t="shared" ref="F537" si="142">SUM(E534:E537)</f>
        <v>0</v>
      </c>
      <c r="H537" s="58"/>
      <c r="I537" s="59"/>
      <c r="J537" s="59"/>
      <c r="K537" s="59"/>
      <c r="L537" s="59"/>
      <c r="M537" s="59"/>
      <c r="N537" s="59"/>
    </row>
    <row r="538" spans="1:14" x14ac:dyDescent="0.25">
      <c r="A538" s="38" t="s">
        <v>2041</v>
      </c>
      <c r="B538" s="24">
        <f>COUNTIF(Article!$P$2:$AD$183,'Catégories principales'!A538)</f>
        <v>0</v>
      </c>
      <c r="C538" s="21" t="s">
        <v>2197</v>
      </c>
      <c r="D538" s="22">
        <f>COUNTIF(Article!$P$2:$AD$183,'Catégories principales'!C538)</f>
        <v>0</v>
      </c>
      <c r="E538" s="32">
        <f t="shared" si="135"/>
        <v>0</v>
      </c>
      <c r="F538" s="49"/>
    </row>
    <row r="539" spans="1:14" x14ac:dyDescent="0.25">
      <c r="A539" s="38" t="s">
        <v>2042</v>
      </c>
      <c r="B539" s="24">
        <f>COUNTIF(Article!$P$2:$AD$183,'Catégories principales'!A539)</f>
        <v>0</v>
      </c>
      <c r="C539" s="21" t="s">
        <v>2198</v>
      </c>
      <c r="D539" s="22">
        <f>COUNTIF(Article!$P$2:$AD$183,'Catégories principales'!C539)</f>
        <v>0</v>
      </c>
      <c r="E539" s="32">
        <f t="shared" si="135"/>
        <v>0</v>
      </c>
      <c r="F539" s="49"/>
    </row>
    <row r="540" spans="1:14" x14ac:dyDescent="0.25">
      <c r="A540" s="38" t="s">
        <v>2043</v>
      </c>
      <c r="B540" s="24">
        <f>COUNTIF(Article!$P$2:$AD$183,'Catégories principales'!A540)</f>
        <v>0</v>
      </c>
      <c r="C540" s="21" t="s">
        <v>2199</v>
      </c>
      <c r="D540" s="22">
        <f>COUNTIF(Article!$P$2:$AD$183,'Catégories principales'!C540)</f>
        <v>0</v>
      </c>
      <c r="E540" s="32">
        <f t="shared" si="135"/>
        <v>0</v>
      </c>
      <c r="F540" s="49"/>
    </row>
    <row r="541" spans="1:14" x14ac:dyDescent="0.25">
      <c r="A541" s="38" t="s">
        <v>2044</v>
      </c>
      <c r="B541" s="24">
        <f>COUNTIF(Article!$P$2:$AD$183,'Catégories principales'!A541)</f>
        <v>0</v>
      </c>
      <c r="C541" s="21" t="s">
        <v>2200</v>
      </c>
      <c r="D541" s="22">
        <f>COUNTIF(Article!$P$2:$AD$183,'Catégories principales'!C541)</f>
        <v>0</v>
      </c>
      <c r="E541" s="32">
        <f t="shared" si="135"/>
        <v>0</v>
      </c>
      <c r="F541" s="49">
        <f t="shared" ref="F541" si="143">SUM(E538:E541)</f>
        <v>0</v>
      </c>
    </row>
    <row r="542" spans="1:14" s="16" customFormat="1" x14ac:dyDescent="0.25">
      <c r="A542" s="40" t="s">
        <v>2045</v>
      </c>
      <c r="B542" s="27">
        <f>COUNTIF(Article!$P$2:$AD$183,'Catégories principales'!A542)</f>
        <v>0</v>
      </c>
      <c r="C542" s="18" t="s">
        <v>2277</v>
      </c>
      <c r="D542" s="19">
        <f>COUNTIF(Article!$P$2:$AD$183,'Catégories principales'!C542)</f>
        <v>0</v>
      </c>
      <c r="E542" s="33">
        <f t="shared" si="135"/>
        <v>0</v>
      </c>
      <c r="F542" s="50"/>
      <c r="H542" s="58"/>
      <c r="I542" s="59"/>
      <c r="J542" s="59"/>
      <c r="K542" s="59"/>
      <c r="L542" s="59"/>
      <c r="M542" s="59"/>
      <c r="N542" s="59"/>
    </row>
    <row r="543" spans="1:14" s="16" customFormat="1" x14ac:dyDescent="0.25">
      <c r="A543" s="40" t="s">
        <v>2046</v>
      </c>
      <c r="B543" s="27">
        <f>COUNTIF(Article!$P$2:$AD$183,'Catégories principales'!A543)</f>
        <v>0</v>
      </c>
      <c r="C543" s="18" t="s">
        <v>2278</v>
      </c>
      <c r="D543" s="19">
        <f>COUNTIF(Article!$P$2:$AD$183,'Catégories principales'!C543)</f>
        <v>0</v>
      </c>
      <c r="E543" s="33">
        <f t="shared" si="135"/>
        <v>0</v>
      </c>
      <c r="F543" s="50"/>
      <c r="H543" s="58"/>
      <c r="I543" s="59"/>
      <c r="J543" s="59"/>
      <c r="K543" s="59"/>
      <c r="L543" s="59"/>
      <c r="M543" s="59"/>
      <c r="N543" s="59"/>
    </row>
    <row r="544" spans="1:14" s="16" customFormat="1" x14ac:dyDescent="0.25">
      <c r="A544" s="40" t="s">
        <v>2047</v>
      </c>
      <c r="B544" s="27">
        <f>COUNTIF(Article!$P$2:$AD$183,'Catégories principales'!A544)</f>
        <v>0</v>
      </c>
      <c r="C544" s="18" t="s">
        <v>2279</v>
      </c>
      <c r="D544" s="19">
        <f>COUNTIF(Article!$P$2:$AD$183,'Catégories principales'!C544)</f>
        <v>0</v>
      </c>
      <c r="E544" s="33">
        <f t="shared" si="135"/>
        <v>0</v>
      </c>
      <c r="F544" s="50"/>
      <c r="H544" s="58"/>
      <c r="I544" s="59"/>
      <c r="J544" s="59"/>
      <c r="K544" s="59"/>
      <c r="L544" s="59"/>
      <c r="M544" s="59"/>
      <c r="N544" s="59"/>
    </row>
    <row r="545" spans="1:14" s="16" customFormat="1" x14ac:dyDescent="0.25">
      <c r="A545" s="40" t="s">
        <v>2048</v>
      </c>
      <c r="B545" s="27">
        <f>COUNTIF(Article!$P$2:$AD$183,'Catégories principales'!A545)</f>
        <v>0</v>
      </c>
      <c r="C545" s="18" t="s">
        <v>2280</v>
      </c>
      <c r="D545" s="19">
        <f>COUNTIF(Article!$P$2:$AD$183,'Catégories principales'!C545)</f>
        <v>0</v>
      </c>
      <c r="E545" s="33">
        <f t="shared" si="135"/>
        <v>0</v>
      </c>
      <c r="F545" s="50">
        <f t="shared" ref="F545" si="144">SUM(E542:E545)</f>
        <v>0</v>
      </c>
      <c r="H545" s="58"/>
      <c r="I545" s="59"/>
      <c r="J545" s="59"/>
      <c r="K545" s="59"/>
      <c r="L545" s="59"/>
      <c r="M545" s="59"/>
      <c r="N545" s="59"/>
    </row>
    <row r="546" spans="1:14" x14ac:dyDescent="0.25">
      <c r="A546" s="38" t="s">
        <v>2049</v>
      </c>
      <c r="B546" s="24">
        <f>COUNTIF(Article!$P$2:$AD$183,'Catégories principales'!A546)</f>
        <v>0</v>
      </c>
      <c r="C546" s="21" t="s">
        <v>2357</v>
      </c>
      <c r="D546" s="22">
        <f>COUNTIF(Article!$P$2:$AD$183,'Catégories principales'!C546)</f>
        <v>0</v>
      </c>
      <c r="E546" s="32">
        <f t="shared" si="135"/>
        <v>0</v>
      </c>
      <c r="F546" s="49"/>
    </row>
    <row r="547" spans="1:14" x14ac:dyDescent="0.25">
      <c r="A547" s="38" t="s">
        <v>2050</v>
      </c>
      <c r="B547" s="24">
        <f>COUNTIF(Article!$P$2:$AD$183,'Catégories principales'!A547)</f>
        <v>0</v>
      </c>
      <c r="C547" s="21" t="s">
        <v>2358</v>
      </c>
      <c r="D547" s="22">
        <f>COUNTIF(Article!$P$2:$AD$183,'Catégories principales'!C547)</f>
        <v>0</v>
      </c>
      <c r="E547" s="32">
        <f t="shared" si="135"/>
        <v>0</v>
      </c>
      <c r="F547" s="49"/>
    </row>
    <row r="548" spans="1:14" x14ac:dyDescent="0.25">
      <c r="A548" s="38" t="s">
        <v>2051</v>
      </c>
      <c r="B548" s="24">
        <f>COUNTIF(Article!$P$2:$AD$183,'Catégories principales'!A548)</f>
        <v>0</v>
      </c>
      <c r="C548" s="21" t="s">
        <v>2359</v>
      </c>
      <c r="D548" s="22">
        <f>COUNTIF(Article!$P$2:$AD$183,'Catégories principales'!C548)</f>
        <v>0</v>
      </c>
      <c r="E548" s="32">
        <f t="shared" si="135"/>
        <v>0</v>
      </c>
      <c r="F548" s="49"/>
    </row>
    <row r="549" spans="1:14" x14ac:dyDescent="0.25">
      <c r="A549" s="38" t="s">
        <v>2052</v>
      </c>
      <c r="B549" s="24">
        <f>COUNTIF(Article!$P$2:$AD$183,'Catégories principales'!A549)</f>
        <v>0</v>
      </c>
      <c r="C549" s="21" t="s">
        <v>2360</v>
      </c>
      <c r="D549" s="22">
        <f>COUNTIF(Article!$P$2:$AD$183,'Catégories principales'!C549)</f>
        <v>0</v>
      </c>
      <c r="E549" s="32">
        <f t="shared" si="135"/>
        <v>0</v>
      </c>
      <c r="F549" s="49">
        <f t="shared" ref="F549" si="145">SUM(E546:E549)</f>
        <v>0</v>
      </c>
    </row>
    <row r="550" spans="1:14" s="16" customFormat="1" x14ac:dyDescent="0.25">
      <c r="A550" s="40" t="s">
        <v>2053</v>
      </c>
      <c r="B550" s="27">
        <f>COUNTIF(Article!$P$2:$AD$183,'Catégories principales'!A550)</f>
        <v>0</v>
      </c>
      <c r="C550" s="18" t="s">
        <v>2437</v>
      </c>
      <c r="D550" s="19">
        <f>COUNTIF(Article!$P$2:$AD$183,'Catégories principales'!C550)</f>
        <v>0</v>
      </c>
      <c r="E550" s="33">
        <f t="shared" si="135"/>
        <v>0</v>
      </c>
      <c r="F550" s="50"/>
      <c r="H550" s="58"/>
      <c r="I550" s="59"/>
      <c r="J550" s="59"/>
      <c r="K550" s="59"/>
      <c r="L550" s="59"/>
      <c r="M550" s="59"/>
      <c r="N550" s="59"/>
    </row>
    <row r="551" spans="1:14" s="16" customFormat="1" x14ac:dyDescent="0.25">
      <c r="A551" s="40" t="s">
        <v>2054</v>
      </c>
      <c r="B551" s="27">
        <f>COUNTIF(Article!$P$2:$AD$183,'Catégories principales'!A551)</f>
        <v>0</v>
      </c>
      <c r="C551" s="18" t="s">
        <v>2438</v>
      </c>
      <c r="D551" s="19">
        <f>COUNTIF(Article!$P$2:$AD$183,'Catégories principales'!C551)</f>
        <v>0</v>
      </c>
      <c r="E551" s="33">
        <f t="shared" si="135"/>
        <v>0</v>
      </c>
      <c r="F551" s="50"/>
      <c r="H551" s="58"/>
      <c r="I551" s="59"/>
      <c r="J551" s="59"/>
      <c r="K551" s="59"/>
      <c r="L551" s="59"/>
      <c r="M551" s="59"/>
      <c r="N551" s="59"/>
    </row>
    <row r="552" spans="1:14" s="16" customFormat="1" x14ac:dyDescent="0.25">
      <c r="A552" s="40" t="s">
        <v>2055</v>
      </c>
      <c r="B552" s="27">
        <f>COUNTIF(Article!$P$2:$AD$183,'Catégories principales'!A552)</f>
        <v>0</v>
      </c>
      <c r="C552" s="18" t="s">
        <v>2439</v>
      </c>
      <c r="D552" s="19">
        <f>COUNTIF(Article!$P$2:$AD$183,'Catégories principales'!C552)</f>
        <v>0</v>
      </c>
      <c r="E552" s="33">
        <f t="shared" si="135"/>
        <v>0</v>
      </c>
      <c r="F552" s="50"/>
      <c r="H552" s="58"/>
      <c r="I552" s="59"/>
      <c r="J552" s="59"/>
      <c r="K552" s="59"/>
      <c r="L552" s="59"/>
      <c r="M552" s="59"/>
      <c r="N552" s="59"/>
    </row>
    <row r="553" spans="1:14" s="16" customFormat="1" x14ac:dyDescent="0.25">
      <c r="A553" s="40" t="s">
        <v>2056</v>
      </c>
      <c r="B553" s="27">
        <f>COUNTIF(Article!$P$2:$AD$183,'Catégories principales'!A553)</f>
        <v>0</v>
      </c>
      <c r="C553" s="18" t="s">
        <v>2440</v>
      </c>
      <c r="D553" s="19">
        <f>COUNTIF(Article!$P$2:$AD$183,'Catégories principales'!C553)</f>
        <v>0</v>
      </c>
      <c r="E553" s="33">
        <f t="shared" si="135"/>
        <v>0</v>
      </c>
      <c r="F553" s="50">
        <f t="shared" ref="F553" si="146">SUM(E550:E553)</f>
        <v>0</v>
      </c>
      <c r="H553" s="58"/>
      <c r="I553" s="59"/>
      <c r="J553" s="59"/>
      <c r="K553" s="59"/>
      <c r="L553" s="59"/>
      <c r="M553" s="59"/>
      <c r="N553" s="59"/>
    </row>
    <row r="554" spans="1:14" x14ac:dyDescent="0.25">
      <c r="A554" s="38" t="s">
        <v>2057</v>
      </c>
      <c r="B554" s="24">
        <f>COUNTIF(Article!$P$2:$AD$183,'Catégories principales'!A554)</f>
        <v>0</v>
      </c>
      <c r="C554" s="21" t="s">
        <v>2514</v>
      </c>
      <c r="D554" s="22">
        <f>COUNTIF(Article!$P$2:$AD$183,'Catégories principales'!C554)</f>
        <v>0</v>
      </c>
      <c r="E554" s="32">
        <f t="shared" si="135"/>
        <v>0</v>
      </c>
      <c r="F554" s="49"/>
    </row>
    <row r="555" spans="1:14" x14ac:dyDescent="0.25">
      <c r="A555" s="38" t="s">
        <v>2058</v>
      </c>
      <c r="B555" s="24">
        <f>COUNTIF(Article!$P$2:$AD$183,'Catégories principales'!A555)</f>
        <v>0</v>
      </c>
      <c r="C555" s="21" t="s">
        <v>2515</v>
      </c>
      <c r="D555" s="22">
        <f>COUNTIF(Article!$P$2:$AD$183,'Catégories principales'!C555)</f>
        <v>0</v>
      </c>
      <c r="E555" s="32">
        <f t="shared" si="135"/>
        <v>0</v>
      </c>
      <c r="F555" s="49"/>
    </row>
    <row r="556" spans="1:14" x14ac:dyDescent="0.25">
      <c r="A556" s="38" t="s">
        <v>2059</v>
      </c>
      <c r="B556" s="24">
        <f>COUNTIF(Article!$P$2:$AD$183,'Catégories principales'!A556)</f>
        <v>0</v>
      </c>
      <c r="C556" s="21" t="s">
        <v>2516</v>
      </c>
      <c r="D556" s="22">
        <f>COUNTIF(Article!$P$2:$AD$183,'Catégories principales'!C556)</f>
        <v>0</v>
      </c>
      <c r="E556" s="32">
        <f t="shared" si="135"/>
        <v>0</v>
      </c>
      <c r="F556" s="49"/>
    </row>
    <row r="557" spans="1:14" x14ac:dyDescent="0.25">
      <c r="A557" s="38" t="s">
        <v>2060</v>
      </c>
      <c r="B557" s="24">
        <f>COUNTIF(Article!$P$2:$AD$183,'Catégories principales'!A557)</f>
        <v>0</v>
      </c>
      <c r="C557" s="21" t="s">
        <v>2517</v>
      </c>
      <c r="D557" s="22">
        <f>COUNTIF(Article!$P$2:$AD$183,'Catégories principales'!C557)</f>
        <v>0</v>
      </c>
      <c r="E557" s="32">
        <f t="shared" si="135"/>
        <v>0</v>
      </c>
      <c r="F557" s="49">
        <f t="shared" ref="F557" si="147">SUM(E554:E557)</f>
        <v>0</v>
      </c>
    </row>
    <row r="558" spans="1:14" x14ac:dyDescent="0.25">
      <c r="A558" s="40" t="s">
        <v>2061</v>
      </c>
      <c r="B558" s="27">
        <f>COUNTIF(Article!$P$2:$AD$183,'Catégories principales'!A558)</f>
        <v>0</v>
      </c>
      <c r="C558" s="18" t="s">
        <v>1801</v>
      </c>
      <c r="D558" s="19">
        <f>COUNTIF(Article!$P$2:$AD$183,'Catégories principales'!C558)</f>
        <v>0</v>
      </c>
      <c r="E558" s="33">
        <f t="shared" si="135"/>
        <v>0</v>
      </c>
      <c r="F558" s="50"/>
    </row>
    <row r="559" spans="1:14" x14ac:dyDescent="0.25">
      <c r="A559" s="40" t="s">
        <v>2062</v>
      </c>
      <c r="B559" s="27">
        <f>COUNTIF(Article!$P$2:$AD$183,'Catégories principales'!A559)</f>
        <v>0</v>
      </c>
      <c r="C559" s="18" t="s">
        <v>1802</v>
      </c>
      <c r="D559" s="19">
        <f>COUNTIF(Article!$P$2:$AD$183,'Catégories principales'!C559)</f>
        <v>0</v>
      </c>
      <c r="E559" s="33">
        <f t="shared" si="135"/>
        <v>0</v>
      </c>
      <c r="F559" s="50"/>
    </row>
    <row r="560" spans="1:14" x14ac:dyDescent="0.25">
      <c r="A560" s="40" t="s">
        <v>2063</v>
      </c>
      <c r="B560" s="27">
        <f>COUNTIF(Article!$P$2:$AD$183,'Catégories principales'!A560)</f>
        <v>0</v>
      </c>
      <c r="C560" s="18" t="s">
        <v>1803</v>
      </c>
      <c r="D560" s="19">
        <f>COUNTIF(Article!$P$2:$AD$183,'Catégories principales'!C560)</f>
        <v>0</v>
      </c>
      <c r="E560" s="33">
        <f t="shared" ref="E560:E609" si="148">B560+D560</f>
        <v>0</v>
      </c>
      <c r="F560" s="50"/>
    </row>
    <row r="561" spans="1:6" x14ac:dyDescent="0.25">
      <c r="A561" s="40" t="s">
        <v>2064</v>
      </c>
      <c r="B561" s="27">
        <f>COUNTIF(Article!$P$2:$AD$183,'Catégories principales'!A561)</f>
        <v>0</v>
      </c>
      <c r="C561" s="18" t="s">
        <v>1804</v>
      </c>
      <c r="D561" s="19">
        <f>COUNTIF(Article!$P$2:$AD$183,'Catégories principales'!C561)</f>
        <v>0</v>
      </c>
      <c r="E561" s="33">
        <f t="shared" si="148"/>
        <v>0</v>
      </c>
      <c r="F561" s="50">
        <f t="shared" ref="F561" si="149">SUM(E558:E561)</f>
        <v>0</v>
      </c>
    </row>
    <row r="562" spans="1:6" x14ac:dyDescent="0.25">
      <c r="A562" s="38" t="s">
        <v>2065</v>
      </c>
      <c r="B562" s="24">
        <f>COUNTIF(Article!$P$2:$AD$183,'Catégories principales'!A562)</f>
        <v>0</v>
      </c>
      <c r="C562" s="21" t="s">
        <v>2598</v>
      </c>
      <c r="D562" s="22">
        <f>COUNTIF(Article!$P$2:$AD$183,'Catégories principales'!C562)</f>
        <v>0</v>
      </c>
      <c r="E562" s="32">
        <f t="shared" si="148"/>
        <v>0</v>
      </c>
      <c r="F562" s="49"/>
    </row>
    <row r="563" spans="1:6" x14ac:dyDescent="0.25">
      <c r="A563" s="38" t="s">
        <v>2066</v>
      </c>
      <c r="B563" s="24">
        <f>COUNTIF(Article!$P$2:$AD$183,'Catégories principales'!A563)</f>
        <v>0</v>
      </c>
      <c r="C563" s="21" t="s">
        <v>2599</v>
      </c>
      <c r="D563" s="22">
        <f>COUNTIF(Article!$P$2:$AD$183,'Catégories principales'!C563)</f>
        <v>0</v>
      </c>
      <c r="E563" s="32">
        <f t="shared" si="148"/>
        <v>0</v>
      </c>
      <c r="F563" s="49"/>
    </row>
    <row r="564" spans="1:6" x14ac:dyDescent="0.25">
      <c r="A564" s="38" t="s">
        <v>2067</v>
      </c>
      <c r="B564" s="24">
        <f>COUNTIF(Article!$P$2:$AD$183,'Catégories principales'!A564)</f>
        <v>0</v>
      </c>
      <c r="C564" s="21" t="s">
        <v>2600</v>
      </c>
      <c r="D564" s="22">
        <f>COUNTIF(Article!$P$2:$AD$183,'Catégories principales'!C564)</f>
        <v>0</v>
      </c>
      <c r="E564" s="32">
        <f t="shared" si="148"/>
        <v>0</v>
      </c>
      <c r="F564" s="49"/>
    </row>
    <row r="565" spans="1:6" x14ac:dyDescent="0.25">
      <c r="A565" s="38" t="s">
        <v>2068</v>
      </c>
      <c r="B565" s="24">
        <f>COUNTIF(Article!$P$2:$AD$183,'Catégories principales'!A565)</f>
        <v>0</v>
      </c>
      <c r="C565" s="21" t="s">
        <v>2601</v>
      </c>
      <c r="D565" s="22">
        <f>COUNTIF(Article!$P$2:$AD$183,'Catégories principales'!C565)</f>
        <v>0</v>
      </c>
      <c r="E565" s="32">
        <f t="shared" si="148"/>
        <v>0</v>
      </c>
      <c r="F565" s="49">
        <f t="shared" ref="F565" si="150">SUM(E562:E565)</f>
        <v>0</v>
      </c>
    </row>
    <row r="566" spans="1:6" x14ac:dyDescent="0.25">
      <c r="A566" s="40" t="s">
        <v>2069</v>
      </c>
      <c r="B566" s="27">
        <f>COUNTIF(Article!$P$2:$AD$183,'Catégories principales'!A566)</f>
        <v>0</v>
      </c>
      <c r="C566" s="18" t="s">
        <v>2678</v>
      </c>
      <c r="D566" s="19">
        <f>COUNTIF(Article!$P$2:$AD$183,'Catégories principales'!C566)</f>
        <v>0</v>
      </c>
      <c r="E566" s="33">
        <f t="shared" si="148"/>
        <v>0</v>
      </c>
      <c r="F566" s="50"/>
    </row>
    <row r="567" spans="1:6" x14ac:dyDescent="0.25">
      <c r="A567" s="40" t="s">
        <v>2070</v>
      </c>
      <c r="B567" s="27">
        <f>COUNTIF(Article!$P$2:$AD$183,'Catégories principales'!A567)</f>
        <v>0</v>
      </c>
      <c r="C567" s="18" t="s">
        <v>2679</v>
      </c>
      <c r="D567" s="19">
        <f>COUNTIF(Article!$P$2:$AD$183,'Catégories principales'!C567)</f>
        <v>0</v>
      </c>
      <c r="E567" s="33">
        <f t="shared" si="148"/>
        <v>0</v>
      </c>
      <c r="F567" s="50"/>
    </row>
    <row r="568" spans="1:6" x14ac:dyDescent="0.25">
      <c r="A568" s="40" t="s">
        <v>2071</v>
      </c>
      <c r="B568" s="27">
        <f>COUNTIF(Article!$P$2:$AD$183,'Catégories principales'!A568)</f>
        <v>0</v>
      </c>
      <c r="C568" s="18" t="s">
        <v>2680</v>
      </c>
      <c r="D568" s="19">
        <f>COUNTIF(Article!$P$2:$AD$183,'Catégories principales'!C568)</f>
        <v>0</v>
      </c>
      <c r="E568" s="33">
        <f t="shared" si="148"/>
        <v>0</v>
      </c>
      <c r="F568" s="50"/>
    </row>
    <row r="569" spans="1:6" x14ac:dyDescent="0.25">
      <c r="A569" s="40" t="s">
        <v>2072</v>
      </c>
      <c r="B569" s="27">
        <f>COUNTIF(Article!$P$2:$AD$183,'Catégories principales'!A569)</f>
        <v>0</v>
      </c>
      <c r="C569" s="18" t="s">
        <v>2681</v>
      </c>
      <c r="D569" s="19">
        <f>COUNTIF(Article!$P$2:$AD$183,'Catégories principales'!C569)</f>
        <v>0</v>
      </c>
      <c r="E569" s="33">
        <f t="shared" si="148"/>
        <v>0</v>
      </c>
      <c r="F569" s="50">
        <f t="shared" ref="F569" si="151">SUM(E566:E569)</f>
        <v>0</v>
      </c>
    </row>
    <row r="570" spans="1:6" x14ac:dyDescent="0.25">
      <c r="A570" s="38" t="s">
        <v>2073</v>
      </c>
      <c r="B570" s="24">
        <f>COUNTIF(Article!$P$2:$AD$183,'Catégories principales'!A570)</f>
        <v>0</v>
      </c>
      <c r="C570" s="21" t="s">
        <v>2758</v>
      </c>
      <c r="D570" s="22">
        <f>COUNTIF(Article!$P$2:$AD$183,'Catégories principales'!C570)</f>
        <v>0</v>
      </c>
      <c r="E570" s="32">
        <f t="shared" si="148"/>
        <v>0</v>
      </c>
      <c r="F570" s="49"/>
    </row>
    <row r="571" spans="1:6" x14ac:dyDescent="0.25">
      <c r="A571" s="38" t="s">
        <v>2074</v>
      </c>
      <c r="B571" s="24">
        <f>COUNTIF(Article!$P$2:$AD$183,'Catégories principales'!A571)</f>
        <v>0</v>
      </c>
      <c r="C571" s="21" t="s">
        <v>2759</v>
      </c>
      <c r="D571" s="22">
        <f>COUNTIF(Article!$P$2:$AD$183,'Catégories principales'!C571)</f>
        <v>0</v>
      </c>
      <c r="E571" s="32">
        <f t="shared" si="148"/>
        <v>0</v>
      </c>
      <c r="F571" s="49"/>
    </row>
    <row r="572" spans="1:6" x14ac:dyDescent="0.25">
      <c r="A572" s="38" t="s">
        <v>2075</v>
      </c>
      <c r="B572" s="24">
        <f>COUNTIF(Article!$P$2:$AD$183,'Catégories principales'!A572)</f>
        <v>0</v>
      </c>
      <c r="C572" s="21" t="s">
        <v>2760</v>
      </c>
      <c r="D572" s="22">
        <f>COUNTIF(Article!$P$2:$AD$183,'Catégories principales'!C572)</f>
        <v>0</v>
      </c>
      <c r="E572" s="32">
        <f t="shared" si="148"/>
        <v>0</v>
      </c>
      <c r="F572" s="49"/>
    </row>
    <row r="573" spans="1:6" x14ac:dyDescent="0.25">
      <c r="A573" s="38" t="s">
        <v>2076</v>
      </c>
      <c r="B573" s="24">
        <f>COUNTIF(Article!$P$2:$AD$183,'Catégories principales'!A573)</f>
        <v>0</v>
      </c>
      <c r="C573" s="21" t="s">
        <v>2761</v>
      </c>
      <c r="D573" s="22">
        <f>COUNTIF(Article!$P$2:$AD$183,'Catégories principales'!C573)</f>
        <v>0</v>
      </c>
      <c r="E573" s="32">
        <f t="shared" si="148"/>
        <v>0</v>
      </c>
      <c r="F573" s="49">
        <f t="shared" ref="F573" si="152">SUM(E570:E573)</f>
        <v>0</v>
      </c>
    </row>
    <row r="574" spans="1:6" x14ac:dyDescent="0.25">
      <c r="A574" s="40" t="s">
        <v>2077</v>
      </c>
      <c r="B574" s="27">
        <f>COUNTIF(Article!$P$2:$AD$183,'Catégories principales'!A574)</f>
        <v>0</v>
      </c>
      <c r="C574" s="18" t="s">
        <v>2838</v>
      </c>
      <c r="D574" s="19">
        <f>COUNTIF(Article!$P$2:$AD$183,'Catégories principales'!C574)</f>
        <v>0</v>
      </c>
      <c r="E574" s="33">
        <f t="shared" si="148"/>
        <v>0</v>
      </c>
      <c r="F574" s="50"/>
    </row>
    <row r="575" spans="1:6" x14ac:dyDescent="0.25">
      <c r="A575" s="40" t="s">
        <v>2078</v>
      </c>
      <c r="B575" s="27">
        <f>COUNTIF(Article!$P$2:$AD$183,'Catégories principales'!A575)</f>
        <v>0</v>
      </c>
      <c r="C575" s="18" t="s">
        <v>2839</v>
      </c>
      <c r="D575" s="19">
        <f>COUNTIF(Article!$P$2:$AD$183,'Catégories principales'!C575)</f>
        <v>0</v>
      </c>
      <c r="E575" s="33">
        <f t="shared" si="148"/>
        <v>0</v>
      </c>
      <c r="F575" s="50"/>
    </row>
    <row r="576" spans="1:6" x14ac:dyDescent="0.25">
      <c r="A576" s="40" t="s">
        <v>2079</v>
      </c>
      <c r="B576" s="27">
        <f>COUNTIF(Article!$P$2:$AD$183,'Catégories principales'!A576)</f>
        <v>0</v>
      </c>
      <c r="C576" s="18" t="s">
        <v>2840</v>
      </c>
      <c r="D576" s="19">
        <f>COUNTIF(Article!$P$2:$AD$183,'Catégories principales'!C576)</f>
        <v>0</v>
      </c>
      <c r="E576" s="33">
        <f t="shared" si="148"/>
        <v>0</v>
      </c>
      <c r="F576" s="50"/>
    </row>
    <row r="577" spans="1:6" ht="15.75" thickBot="1" x14ac:dyDescent="0.3">
      <c r="A577" s="41" t="s">
        <v>2080</v>
      </c>
      <c r="B577" s="61">
        <f>COUNTIF(Article!$P$2:$AD$183,'Catégories principales'!A577)</f>
        <v>0</v>
      </c>
      <c r="C577" s="29" t="s">
        <v>2841</v>
      </c>
      <c r="D577" s="30">
        <f>COUNTIF(Article!$P$2:$AD$183,'Catégories principales'!C577)</f>
        <v>0</v>
      </c>
      <c r="E577" s="63">
        <f t="shared" si="148"/>
        <v>0</v>
      </c>
      <c r="F577" s="51">
        <f t="shared" ref="F577" si="153">SUM(E574:E577)</f>
        <v>0</v>
      </c>
    </row>
    <row r="578" spans="1:6" x14ac:dyDescent="0.25">
      <c r="A578" s="75" t="s">
        <v>2117</v>
      </c>
      <c r="B578" s="26">
        <f>COUNTIF(Article!$P$2:$AD$183,'Catégories principales'!A578)</f>
        <v>0</v>
      </c>
      <c r="C578" s="66"/>
      <c r="D578" s="66"/>
      <c r="E578" s="67">
        <f t="shared" si="148"/>
        <v>0</v>
      </c>
      <c r="F578" s="73"/>
    </row>
    <row r="579" spans="1:6" x14ac:dyDescent="0.25">
      <c r="A579" s="40" t="s">
        <v>2118</v>
      </c>
      <c r="B579" s="27">
        <f>COUNTIF(Article!$P$2:$AD$183,'Catégories principales'!A579)</f>
        <v>0</v>
      </c>
      <c r="C579" s="65"/>
      <c r="D579" s="65"/>
      <c r="E579" s="33">
        <f t="shared" si="148"/>
        <v>0</v>
      </c>
      <c r="F579" s="50"/>
    </row>
    <row r="580" spans="1:6" x14ac:dyDescent="0.25">
      <c r="A580" s="40" t="s">
        <v>2119</v>
      </c>
      <c r="B580" s="27">
        <f>COUNTIF(Article!$P$2:$AD$183,'Catégories principales'!A580)</f>
        <v>0</v>
      </c>
      <c r="C580" s="65"/>
      <c r="D580" s="65"/>
      <c r="E580" s="33">
        <f t="shared" si="148"/>
        <v>0</v>
      </c>
      <c r="F580" s="50"/>
    </row>
    <row r="581" spans="1:6" x14ac:dyDescent="0.25">
      <c r="A581" s="40" t="s">
        <v>2120</v>
      </c>
      <c r="B581" s="27">
        <f>COUNTIF(Article!$P$2:$AD$183,'Catégories principales'!A581)</f>
        <v>0</v>
      </c>
      <c r="C581" s="65"/>
      <c r="D581" s="65"/>
      <c r="E581" s="33">
        <f t="shared" si="148"/>
        <v>0</v>
      </c>
      <c r="F581" s="50">
        <f t="shared" ref="F581" si="154">SUM(E578:E581)</f>
        <v>0</v>
      </c>
    </row>
    <row r="582" spans="1:6" x14ac:dyDescent="0.25">
      <c r="A582" s="38" t="s">
        <v>2121</v>
      </c>
      <c r="B582" s="24">
        <f>COUNTIF(Article!$P$2:$AD$183,'Catégories principales'!A582)</f>
        <v>0</v>
      </c>
      <c r="C582" s="21" t="s">
        <v>2241</v>
      </c>
      <c r="D582" s="22">
        <f>COUNTIF(Article!$P$2:$AD$183,'Catégories principales'!C582)</f>
        <v>0</v>
      </c>
      <c r="E582" s="32">
        <f t="shared" si="148"/>
        <v>0</v>
      </c>
      <c r="F582" s="49"/>
    </row>
    <row r="583" spans="1:6" x14ac:dyDescent="0.25">
      <c r="A583" s="38" t="s">
        <v>2122</v>
      </c>
      <c r="B583" s="24">
        <f>COUNTIF(Article!$P$2:$AD$183,'Catégories principales'!A583)</f>
        <v>0</v>
      </c>
      <c r="C583" s="21" t="s">
        <v>2242</v>
      </c>
      <c r="D583" s="22">
        <f>COUNTIF(Article!$P$2:$AD$183,'Catégories principales'!C583)</f>
        <v>0</v>
      </c>
      <c r="E583" s="32">
        <f t="shared" si="148"/>
        <v>0</v>
      </c>
      <c r="F583" s="49"/>
    </row>
    <row r="584" spans="1:6" x14ac:dyDescent="0.25">
      <c r="A584" s="38" t="s">
        <v>2123</v>
      </c>
      <c r="B584" s="24">
        <f>COUNTIF(Article!$P$2:$AD$183,'Catégories principales'!A584)</f>
        <v>0</v>
      </c>
      <c r="C584" s="21" t="s">
        <v>2243</v>
      </c>
      <c r="D584" s="22">
        <f>COUNTIF(Article!$P$2:$AD$183,'Catégories principales'!C584)</f>
        <v>0</v>
      </c>
      <c r="E584" s="32">
        <f t="shared" si="148"/>
        <v>0</v>
      </c>
      <c r="F584" s="49"/>
    </row>
    <row r="585" spans="1:6" x14ac:dyDescent="0.25">
      <c r="A585" s="38" t="s">
        <v>2124</v>
      </c>
      <c r="B585" s="24">
        <f>COUNTIF(Article!$P$2:$AD$183,'Catégories principales'!A585)</f>
        <v>0</v>
      </c>
      <c r="C585" s="21" t="s">
        <v>2244</v>
      </c>
      <c r="D585" s="22">
        <f>COUNTIF(Article!$P$2:$AD$183,'Catégories principales'!C585)</f>
        <v>0</v>
      </c>
      <c r="E585" s="32">
        <f t="shared" si="148"/>
        <v>0</v>
      </c>
      <c r="F585" s="49">
        <f t="shared" ref="F585" si="155">SUM(E582:E585)</f>
        <v>0</v>
      </c>
    </row>
    <row r="586" spans="1:6" x14ac:dyDescent="0.25">
      <c r="A586" s="40" t="s">
        <v>2125</v>
      </c>
      <c r="B586" s="27">
        <f>COUNTIF(Article!$P$2:$AD$183,'Catégories principales'!A586)</f>
        <v>0</v>
      </c>
      <c r="C586" s="18" t="s">
        <v>2281</v>
      </c>
      <c r="D586" s="19">
        <f>COUNTIF(Article!$P$2:$AD$183,'Catégories principales'!C586)</f>
        <v>0</v>
      </c>
      <c r="E586" s="33">
        <f t="shared" si="148"/>
        <v>0</v>
      </c>
      <c r="F586" s="50"/>
    </row>
    <row r="587" spans="1:6" x14ac:dyDescent="0.25">
      <c r="A587" s="40" t="s">
        <v>2126</v>
      </c>
      <c r="B587" s="27">
        <f>COUNTIF(Article!$P$2:$AD$183,'Catégories principales'!A587)</f>
        <v>0</v>
      </c>
      <c r="C587" s="18" t="s">
        <v>2282</v>
      </c>
      <c r="D587" s="19">
        <f>COUNTIF(Article!$P$2:$AD$183,'Catégories principales'!C587)</f>
        <v>0</v>
      </c>
      <c r="E587" s="33">
        <f t="shared" si="148"/>
        <v>0</v>
      </c>
      <c r="F587" s="50"/>
    </row>
    <row r="588" spans="1:6" x14ac:dyDescent="0.25">
      <c r="A588" s="40" t="s">
        <v>2127</v>
      </c>
      <c r="B588" s="27">
        <f>COUNTIF(Article!$P$2:$AD$183,'Catégories principales'!A588)</f>
        <v>0</v>
      </c>
      <c r="C588" s="18" t="s">
        <v>2283</v>
      </c>
      <c r="D588" s="19">
        <f>COUNTIF(Article!$P$2:$AD$183,'Catégories principales'!C588)</f>
        <v>0</v>
      </c>
      <c r="E588" s="33">
        <f t="shared" si="148"/>
        <v>0</v>
      </c>
      <c r="F588" s="50"/>
    </row>
    <row r="589" spans="1:6" x14ac:dyDescent="0.25">
      <c r="A589" s="40" t="s">
        <v>2128</v>
      </c>
      <c r="B589" s="27">
        <f>COUNTIF(Article!$P$2:$AD$183,'Catégories principales'!A589)</f>
        <v>0</v>
      </c>
      <c r="C589" s="18" t="s">
        <v>2284</v>
      </c>
      <c r="D589" s="19">
        <f>COUNTIF(Article!$P$2:$AD$183,'Catégories principales'!C589)</f>
        <v>0</v>
      </c>
      <c r="E589" s="33">
        <f t="shared" si="148"/>
        <v>0</v>
      </c>
      <c r="F589" s="50">
        <f t="shared" ref="F589" si="156">SUM(E586:E589)</f>
        <v>0</v>
      </c>
    </row>
    <row r="590" spans="1:6" x14ac:dyDescent="0.25">
      <c r="A590" s="38" t="s">
        <v>2129</v>
      </c>
      <c r="B590" s="24">
        <f>COUNTIF(Article!$P$2:$AD$183,'Catégories principales'!A590)</f>
        <v>0</v>
      </c>
      <c r="C590" s="21" t="s">
        <v>2361</v>
      </c>
      <c r="D590" s="22">
        <f>COUNTIF(Article!$P$2:$AD$183,'Catégories principales'!C590)</f>
        <v>0</v>
      </c>
      <c r="E590" s="32">
        <f t="shared" si="148"/>
        <v>0</v>
      </c>
      <c r="F590" s="49"/>
    </row>
    <row r="591" spans="1:6" x14ac:dyDescent="0.25">
      <c r="A591" s="38" t="s">
        <v>2130</v>
      </c>
      <c r="B591" s="24">
        <f>COUNTIF(Article!$P$2:$AD$183,'Catégories principales'!A591)</f>
        <v>1</v>
      </c>
      <c r="C591" s="21" t="s">
        <v>2362</v>
      </c>
      <c r="D591" s="22">
        <f>COUNTIF(Article!$P$2:$AD$183,'Catégories principales'!C591)</f>
        <v>0</v>
      </c>
      <c r="E591" s="32">
        <f t="shared" si="148"/>
        <v>1</v>
      </c>
      <c r="F591" s="49"/>
    </row>
    <row r="592" spans="1:6" x14ac:dyDescent="0.25">
      <c r="A592" s="38" t="s">
        <v>2131</v>
      </c>
      <c r="B592" s="24">
        <f>COUNTIF(Article!$P$2:$AD$183,'Catégories principales'!A592)</f>
        <v>0</v>
      </c>
      <c r="C592" s="21" t="s">
        <v>2363</v>
      </c>
      <c r="D592" s="22">
        <f>COUNTIF(Article!$P$2:$AD$183,'Catégories principales'!C592)</f>
        <v>0</v>
      </c>
      <c r="E592" s="32">
        <f t="shared" si="148"/>
        <v>0</v>
      </c>
      <c r="F592" s="49"/>
    </row>
    <row r="593" spans="1:6" x14ac:dyDescent="0.25">
      <c r="A593" s="38" t="s">
        <v>2132</v>
      </c>
      <c r="B593" s="24">
        <f>COUNTIF(Article!$P$2:$AD$183,'Catégories principales'!A593)</f>
        <v>0</v>
      </c>
      <c r="C593" s="21" t="s">
        <v>2364</v>
      </c>
      <c r="D593" s="22">
        <f>COUNTIF(Article!$P$2:$AD$183,'Catégories principales'!C593)</f>
        <v>0</v>
      </c>
      <c r="E593" s="32">
        <f t="shared" si="148"/>
        <v>0</v>
      </c>
      <c r="F593" s="49">
        <f t="shared" ref="F593" si="157">SUM(E590:E593)</f>
        <v>1</v>
      </c>
    </row>
    <row r="594" spans="1:6" x14ac:dyDescent="0.25">
      <c r="A594" s="40" t="s">
        <v>2133</v>
      </c>
      <c r="B594" s="27">
        <f>COUNTIF(Article!$P$2:$AD$183,'Catégories principales'!A594)</f>
        <v>1</v>
      </c>
      <c r="C594" s="18" t="s">
        <v>2441</v>
      </c>
      <c r="D594" s="19">
        <f>COUNTIF(Article!$P$2:$AD$183,'Catégories principales'!C594)</f>
        <v>0</v>
      </c>
      <c r="E594" s="33">
        <f t="shared" si="148"/>
        <v>1</v>
      </c>
      <c r="F594" s="50"/>
    </row>
    <row r="595" spans="1:6" x14ac:dyDescent="0.25">
      <c r="A595" s="40" t="s">
        <v>2134</v>
      </c>
      <c r="B595" s="27">
        <f>COUNTIF(Article!$P$2:$AD$183,'Catégories principales'!A595)</f>
        <v>0</v>
      </c>
      <c r="C595" s="18" t="s">
        <v>2442</v>
      </c>
      <c r="D595" s="19">
        <f>COUNTIF(Article!$P$2:$AD$183,'Catégories principales'!C595)</f>
        <v>0</v>
      </c>
      <c r="E595" s="33">
        <f t="shared" si="148"/>
        <v>0</v>
      </c>
      <c r="F595" s="50"/>
    </row>
    <row r="596" spans="1:6" x14ac:dyDescent="0.25">
      <c r="A596" s="40" t="s">
        <v>2135</v>
      </c>
      <c r="B596" s="27">
        <f>COUNTIF(Article!$P$2:$AD$183,'Catégories principales'!A596)</f>
        <v>0</v>
      </c>
      <c r="C596" s="18" t="s">
        <v>2443</v>
      </c>
      <c r="D596" s="19">
        <f>COUNTIF(Article!$P$2:$AD$183,'Catégories principales'!C596)</f>
        <v>0</v>
      </c>
      <c r="E596" s="33">
        <f t="shared" si="148"/>
        <v>0</v>
      </c>
      <c r="F596" s="50"/>
    </row>
    <row r="597" spans="1:6" x14ac:dyDescent="0.25">
      <c r="A597" s="40" t="s">
        <v>2136</v>
      </c>
      <c r="B597" s="27">
        <f>COUNTIF(Article!$P$2:$AD$183,'Catégories principales'!A597)</f>
        <v>0</v>
      </c>
      <c r="C597" s="18" t="s">
        <v>2444</v>
      </c>
      <c r="D597" s="19">
        <f>COUNTIF(Article!$P$2:$AD$183,'Catégories principales'!C597)</f>
        <v>0</v>
      </c>
      <c r="E597" s="33">
        <f t="shared" si="148"/>
        <v>0</v>
      </c>
      <c r="F597" s="50">
        <f t="shared" ref="F597" si="158">SUM(E594:E597)</f>
        <v>1</v>
      </c>
    </row>
    <row r="598" spans="1:6" x14ac:dyDescent="0.25">
      <c r="A598" s="38" t="s">
        <v>2137</v>
      </c>
      <c r="B598" s="24">
        <f>COUNTIF(Article!$P$2:$AD$183,'Catégories principales'!A598)</f>
        <v>0</v>
      </c>
      <c r="C598" s="21" t="s">
        <v>2518</v>
      </c>
      <c r="D598" s="22">
        <f>COUNTIF(Article!$P$2:$AD$183,'Catégories principales'!C598)</f>
        <v>0</v>
      </c>
      <c r="E598" s="32">
        <f t="shared" si="148"/>
        <v>0</v>
      </c>
      <c r="F598" s="49"/>
    </row>
    <row r="599" spans="1:6" x14ac:dyDescent="0.25">
      <c r="A599" s="38" t="s">
        <v>2138</v>
      </c>
      <c r="B599" s="24">
        <f>COUNTIF(Article!$P$2:$AD$183,'Catégories principales'!A599)</f>
        <v>0</v>
      </c>
      <c r="C599" s="21" t="s">
        <v>2519</v>
      </c>
      <c r="D599" s="22">
        <f>COUNTIF(Article!$P$2:$AD$183,'Catégories principales'!C599)</f>
        <v>0</v>
      </c>
      <c r="E599" s="32">
        <f t="shared" si="148"/>
        <v>0</v>
      </c>
      <c r="F599" s="49"/>
    </row>
    <row r="600" spans="1:6" x14ac:dyDescent="0.25">
      <c r="A600" s="38" t="s">
        <v>2139</v>
      </c>
      <c r="B600" s="24">
        <f>COUNTIF(Article!$P$2:$AD$183,'Catégories principales'!A600)</f>
        <v>0</v>
      </c>
      <c r="C600" s="21" t="s">
        <v>2520</v>
      </c>
      <c r="D600" s="22">
        <f>COUNTIF(Article!$P$2:$AD$183,'Catégories principales'!C600)</f>
        <v>0</v>
      </c>
      <c r="E600" s="32">
        <f t="shared" si="148"/>
        <v>0</v>
      </c>
      <c r="F600" s="49"/>
    </row>
    <row r="601" spans="1:6" x14ac:dyDescent="0.25">
      <c r="A601" s="38" t="s">
        <v>2140</v>
      </c>
      <c r="B601" s="24">
        <f>COUNTIF(Article!$P$2:$AD$183,'Catégories principales'!A601)</f>
        <v>0</v>
      </c>
      <c r="C601" s="21" t="s">
        <v>2521</v>
      </c>
      <c r="D601" s="22">
        <f>COUNTIF(Article!$P$2:$AD$183,'Catégories principales'!C601)</f>
        <v>0</v>
      </c>
      <c r="E601" s="32">
        <f t="shared" si="148"/>
        <v>0</v>
      </c>
      <c r="F601" s="49">
        <f t="shared" ref="F601" si="159">SUM(E598:E601)</f>
        <v>0</v>
      </c>
    </row>
    <row r="602" spans="1:6" x14ac:dyDescent="0.25">
      <c r="A602" s="40" t="s">
        <v>2141</v>
      </c>
      <c r="B602" s="27">
        <f>COUNTIF(Article!$P$2:$AD$183,'Catégories principales'!A602)</f>
        <v>0</v>
      </c>
      <c r="C602" s="18" t="s">
        <v>1805</v>
      </c>
      <c r="D602" s="19">
        <f>COUNTIF(Article!$P$2:$AD$183,'Catégories principales'!C602)</f>
        <v>0</v>
      </c>
      <c r="E602" s="33">
        <f t="shared" si="148"/>
        <v>0</v>
      </c>
      <c r="F602" s="50"/>
    </row>
    <row r="603" spans="1:6" x14ac:dyDescent="0.25">
      <c r="A603" s="40" t="s">
        <v>2142</v>
      </c>
      <c r="B603" s="27">
        <f>COUNTIF(Article!$P$2:$AD$183,'Catégories principales'!A603)</f>
        <v>0</v>
      </c>
      <c r="C603" s="18" t="s">
        <v>1806</v>
      </c>
      <c r="D603" s="19">
        <f>COUNTIF(Article!$P$2:$AD$183,'Catégories principales'!C603)</f>
        <v>0</v>
      </c>
      <c r="E603" s="33">
        <f t="shared" si="148"/>
        <v>0</v>
      </c>
      <c r="F603" s="50"/>
    </row>
    <row r="604" spans="1:6" x14ac:dyDescent="0.25">
      <c r="A604" s="40" t="s">
        <v>2143</v>
      </c>
      <c r="B604" s="27">
        <f>COUNTIF(Article!$P$2:$AD$183,'Catégories principales'!A604)</f>
        <v>0</v>
      </c>
      <c r="C604" s="18" t="s">
        <v>1807</v>
      </c>
      <c r="D604" s="19">
        <f>COUNTIF(Article!$P$2:$AD$183,'Catégories principales'!C604)</f>
        <v>0</v>
      </c>
      <c r="E604" s="33">
        <f t="shared" si="148"/>
        <v>0</v>
      </c>
      <c r="F604" s="50"/>
    </row>
    <row r="605" spans="1:6" x14ac:dyDescent="0.25">
      <c r="A605" s="40" t="s">
        <v>2144</v>
      </c>
      <c r="B605" s="27">
        <f>COUNTIF(Article!$P$2:$AD$183,'Catégories principales'!A605)</f>
        <v>0</v>
      </c>
      <c r="C605" s="18" t="s">
        <v>1808</v>
      </c>
      <c r="D605" s="19">
        <f>COUNTIF(Article!$P$2:$AD$183,'Catégories principales'!C605)</f>
        <v>0</v>
      </c>
      <c r="E605" s="33">
        <f t="shared" si="148"/>
        <v>0</v>
      </c>
      <c r="F605" s="50">
        <f t="shared" ref="F605" si="160">SUM(E602:E605)</f>
        <v>0</v>
      </c>
    </row>
    <row r="606" spans="1:6" x14ac:dyDescent="0.25">
      <c r="A606" s="38" t="s">
        <v>2145</v>
      </c>
      <c r="B606" s="24">
        <f>COUNTIF(Article!$P$2:$AD$183,'Catégories principales'!A606)</f>
        <v>0</v>
      </c>
      <c r="C606" s="21" t="s">
        <v>2602</v>
      </c>
      <c r="D606" s="22">
        <f>COUNTIF(Article!$P$2:$AD$183,'Catégories principales'!C606)</f>
        <v>0</v>
      </c>
      <c r="E606" s="32">
        <f t="shared" si="148"/>
        <v>0</v>
      </c>
      <c r="F606" s="49"/>
    </row>
    <row r="607" spans="1:6" x14ac:dyDescent="0.25">
      <c r="A607" s="38" t="s">
        <v>2146</v>
      </c>
      <c r="B607" s="24">
        <f>COUNTIF(Article!$P$2:$AD$183,'Catégories principales'!A607)</f>
        <v>0</v>
      </c>
      <c r="C607" s="21" t="s">
        <v>2603</v>
      </c>
      <c r="D607" s="22">
        <f>COUNTIF(Article!$P$2:$AD$183,'Catégories principales'!C607)</f>
        <v>0</v>
      </c>
      <c r="E607" s="32">
        <f t="shared" si="148"/>
        <v>0</v>
      </c>
      <c r="F607" s="49"/>
    </row>
    <row r="608" spans="1:6" x14ac:dyDescent="0.25">
      <c r="A608" s="38" t="s">
        <v>2147</v>
      </c>
      <c r="B608" s="24">
        <f>COUNTIF(Article!$P$2:$AD$183,'Catégories principales'!A608)</f>
        <v>0</v>
      </c>
      <c r="C608" s="21" t="s">
        <v>2604</v>
      </c>
      <c r="D608" s="22">
        <f>COUNTIF(Article!$P$2:$AD$183,'Catégories principales'!C608)</f>
        <v>0</v>
      </c>
      <c r="E608" s="32">
        <f t="shared" si="148"/>
        <v>0</v>
      </c>
      <c r="F608" s="49"/>
    </row>
    <row r="609" spans="1:6" x14ac:dyDescent="0.25">
      <c r="A609" s="38" t="s">
        <v>2148</v>
      </c>
      <c r="B609" s="24">
        <f>COUNTIF(Article!$P$2:$AD$183,'Catégories principales'!A609)</f>
        <v>0</v>
      </c>
      <c r="C609" s="21" t="s">
        <v>2605</v>
      </c>
      <c r="D609" s="22">
        <f>COUNTIF(Article!$P$2:$AD$183,'Catégories principales'!C609)</f>
        <v>0</v>
      </c>
      <c r="E609" s="32">
        <f t="shared" si="148"/>
        <v>0</v>
      </c>
      <c r="F609" s="49">
        <f t="shared" ref="F609" si="161">SUM(E606:E609)</f>
        <v>0</v>
      </c>
    </row>
    <row r="610" spans="1:6" x14ac:dyDescent="0.25">
      <c r="A610" s="40" t="s">
        <v>2149</v>
      </c>
      <c r="B610" s="27">
        <f>COUNTIF(Article!$P$2:$AD$183,'Catégories principales'!A610)</f>
        <v>0</v>
      </c>
      <c r="C610" s="18" t="s">
        <v>2682</v>
      </c>
      <c r="D610" s="19">
        <f>COUNTIF(Article!$P$2:$AD$183,'Catégories principales'!C610)</f>
        <v>0</v>
      </c>
      <c r="E610" s="33">
        <f t="shared" ref="E610:E660" si="162">B610+D610</f>
        <v>0</v>
      </c>
      <c r="F610" s="50"/>
    </row>
    <row r="611" spans="1:6" x14ac:dyDescent="0.25">
      <c r="A611" s="40" t="s">
        <v>2150</v>
      </c>
      <c r="B611" s="27">
        <f>COUNTIF(Article!$P$2:$AD$183,'Catégories principales'!A611)</f>
        <v>0</v>
      </c>
      <c r="C611" s="18" t="s">
        <v>2683</v>
      </c>
      <c r="D611" s="19">
        <f>COUNTIF(Article!$P$2:$AD$183,'Catégories principales'!C611)</f>
        <v>0</v>
      </c>
      <c r="E611" s="33">
        <f t="shared" si="162"/>
        <v>0</v>
      </c>
      <c r="F611" s="50"/>
    </row>
    <row r="612" spans="1:6" x14ac:dyDescent="0.25">
      <c r="A612" s="40" t="s">
        <v>2151</v>
      </c>
      <c r="B612" s="27">
        <f>COUNTIF(Article!$P$2:$AD$183,'Catégories principales'!A612)</f>
        <v>0</v>
      </c>
      <c r="C612" s="18" t="s">
        <v>2684</v>
      </c>
      <c r="D612" s="19">
        <f>COUNTIF(Article!$P$2:$AD$183,'Catégories principales'!C612)</f>
        <v>0</v>
      </c>
      <c r="E612" s="33">
        <f t="shared" si="162"/>
        <v>0</v>
      </c>
      <c r="F612" s="50"/>
    </row>
    <row r="613" spans="1:6" x14ac:dyDescent="0.25">
      <c r="A613" s="40" t="s">
        <v>2152</v>
      </c>
      <c r="B613" s="27">
        <f>COUNTIF(Article!$P$2:$AD$183,'Catégories principales'!A613)</f>
        <v>0</v>
      </c>
      <c r="C613" s="18" t="s">
        <v>2685</v>
      </c>
      <c r="D613" s="19">
        <f>COUNTIF(Article!$P$2:$AD$183,'Catégories principales'!C613)</f>
        <v>0</v>
      </c>
      <c r="E613" s="33">
        <f t="shared" si="162"/>
        <v>0</v>
      </c>
      <c r="F613" s="50">
        <f t="shared" ref="F613" si="163">SUM(E610:E613)</f>
        <v>0</v>
      </c>
    </row>
    <row r="614" spans="1:6" x14ac:dyDescent="0.25">
      <c r="A614" s="38" t="s">
        <v>2153</v>
      </c>
      <c r="B614" s="24">
        <f>COUNTIF(Article!$P$2:$AD$183,'Catégories principales'!A614)</f>
        <v>0</v>
      </c>
      <c r="C614" s="21" t="s">
        <v>2762</v>
      </c>
      <c r="D614" s="22">
        <f>COUNTIF(Article!$P$2:$AD$183,'Catégories principales'!C614)</f>
        <v>0</v>
      </c>
      <c r="E614" s="32">
        <f t="shared" si="162"/>
        <v>0</v>
      </c>
      <c r="F614" s="49"/>
    </row>
    <row r="615" spans="1:6" x14ac:dyDescent="0.25">
      <c r="A615" s="38" t="s">
        <v>2154</v>
      </c>
      <c r="B615" s="24">
        <f>COUNTIF(Article!$P$2:$AD$183,'Catégories principales'!A615)</f>
        <v>0</v>
      </c>
      <c r="C615" s="21" t="s">
        <v>2763</v>
      </c>
      <c r="D615" s="22">
        <f>COUNTIF(Article!$P$2:$AD$183,'Catégories principales'!C615)</f>
        <v>0</v>
      </c>
      <c r="E615" s="32">
        <f t="shared" si="162"/>
        <v>0</v>
      </c>
      <c r="F615" s="49"/>
    </row>
    <row r="616" spans="1:6" x14ac:dyDescent="0.25">
      <c r="A616" s="38" t="s">
        <v>2155</v>
      </c>
      <c r="B616" s="24">
        <f>COUNTIF(Article!$P$2:$AD$183,'Catégories principales'!A616)</f>
        <v>0</v>
      </c>
      <c r="C616" s="21" t="s">
        <v>2764</v>
      </c>
      <c r="D616" s="22">
        <f>COUNTIF(Article!$P$2:$AD$183,'Catégories principales'!C616)</f>
        <v>0</v>
      </c>
      <c r="E616" s="32">
        <f t="shared" si="162"/>
        <v>0</v>
      </c>
      <c r="F616" s="49"/>
    </row>
    <row r="617" spans="1:6" x14ac:dyDescent="0.25">
      <c r="A617" s="38" t="s">
        <v>2156</v>
      </c>
      <c r="B617" s="24">
        <f>COUNTIF(Article!$P$2:$AD$183,'Catégories principales'!A617)</f>
        <v>0</v>
      </c>
      <c r="C617" s="21" t="s">
        <v>2765</v>
      </c>
      <c r="D617" s="22">
        <f>COUNTIF(Article!$P$2:$AD$183,'Catégories principales'!C617)</f>
        <v>0</v>
      </c>
      <c r="E617" s="32">
        <f t="shared" si="162"/>
        <v>0</v>
      </c>
      <c r="F617" s="49">
        <f t="shared" ref="F617" si="164">SUM(E614:E617)</f>
        <v>0</v>
      </c>
    </row>
    <row r="618" spans="1:6" x14ac:dyDescent="0.25">
      <c r="A618" s="40" t="s">
        <v>2157</v>
      </c>
      <c r="B618" s="27">
        <f>COUNTIF(Article!$P$2:$AD$183,'Catégories principales'!A618)</f>
        <v>0</v>
      </c>
      <c r="C618" s="18" t="s">
        <v>2842</v>
      </c>
      <c r="D618" s="19">
        <f>COUNTIF(Article!$P$2:$AD$183,'Catégories principales'!C618)</f>
        <v>0</v>
      </c>
      <c r="E618" s="33">
        <f t="shared" si="162"/>
        <v>0</v>
      </c>
      <c r="F618" s="50"/>
    </row>
    <row r="619" spans="1:6" x14ac:dyDescent="0.25">
      <c r="A619" s="40" t="s">
        <v>2158</v>
      </c>
      <c r="B619" s="27">
        <f>COUNTIF(Article!$P$2:$AD$183,'Catégories principales'!A619)</f>
        <v>0</v>
      </c>
      <c r="C619" s="18" t="s">
        <v>2843</v>
      </c>
      <c r="D619" s="19">
        <f>COUNTIF(Article!$P$2:$AD$183,'Catégories principales'!C619)</f>
        <v>0</v>
      </c>
      <c r="E619" s="33">
        <f t="shared" si="162"/>
        <v>0</v>
      </c>
      <c r="F619" s="50"/>
    </row>
    <row r="620" spans="1:6" x14ac:dyDescent="0.25">
      <c r="A620" s="40" t="s">
        <v>2159</v>
      </c>
      <c r="B620" s="27">
        <f>COUNTIF(Article!$P$2:$AD$183,'Catégories principales'!A620)</f>
        <v>0</v>
      </c>
      <c r="C620" s="18" t="s">
        <v>2844</v>
      </c>
      <c r="D620" s="19">
        <f>COUNTIF(Article!$P$2:$AD$183,'Catégories principales'!C620)</f>
        <v>0</v>
      </c>
      <c r="E620" s="33">
        <f t="shared" si="162"/>
        <v>0</v>
      </c>
      <c r="F620" s="50"/>
    </row>
    <row r="621" spans="1:6" ht="15.75" thickBot="1" x14ac:dyDescent="0.3">
      <c r="A621" s="41" t="s">
        <v>2160</v>
      </c>
      <c r="B621" s="61">
        <f>COUNTIF(Article!$P$2:$AD$183,'Catégories principales'!A621)</f>
        <v>0</v>
      </c>
      <c r="C621" s="29" t="s">
        <v>2845</v>
      </c>
      <c r="D621" s="30">
        <f>COUNTIF(Article!$P$2:$AD$183,'Catégories principales'!C621)</f>
        <v>0</v>
      </c>
      <c r="E621" s="63">
        <f t="shared" si="162"/>
        <v>0</v>
      </c>
      <c r="F621" s="51">
        <f t="shared" ref="F621" si="165">SUM(E618:E621)</f>
        <v>0</v>
      </c>
    </row>
    <row r="622" spans="1:6" x14ac:dyDescent="0.25">
      <c r="A622" s="78" t="s">
        <v>2201</v>
      </c>
      <c r="B622" s="76">
        <f>COUNTIF(Article!$P$2:$AD$183,'Catégories principales'!A622)</f>
        <v>0</v>
      </c>
      <c r="C622" s="28"/>
      <c r="D622" s="28"/>
      <c r="E622" s="68">
        <f t="shared" si="162"/>
        <v>0</v>
      </c>
      <c r="F622" s="77"/>
    </row>
    <row r="623" spans="1:6" x14ac:dyDescent="0.25">
      <c r="A623" s="38" t="s">
        <v>2202</v>
      </c>
      <c r="B623" s="24">
        <f>COUNTIF(Article!$P$2:$AD$183,'Catégories principales'!A623)</f>
        <v>0</v>
      </c>
      <c r="C623" s="22"/>
      <c r="D623" s="22"/>
      <c r="E623" s="32">
        <f t="shared" si="162"/>
        <v>0</v>
      </c>
      <c r="F623" s="49"/>
    </row>
    <row r="624" spans="1:6" x14ac:dyDescent="0.25">
      <c r="A624" s="38" t="s">
        <v>2203</v>
      </c>
      <c r="B624" s="24">
        <f>COUNTIF(Article!$P$2:$AD$183,'Catégories principales'!A624)</f>
        <v>0</v>
      </c>
      <c r="C624" s="22"/>
      <c r="D624" s="22"/>
      <c r="E624" s="32">
        <f t="shared" si="162"/>
        <v>0</v>
      </c>
      <c r="F624" s="49"/>
    </row>
    <row r="625" spans="1:6" x14ac:dyDescent="0.25">
      <c r="A625" s="38" t="s">
        <v>2204</v>
      </c>
      <c r="B625" s="24">
        <f>COUNTIF(Article!$P$2:$AD$183,'Catégories principales'!A625)</f>
        <v>0</v>
      </c>
      <c r="C625" s="22"/>
      <c r="D625" s="22"/>
      <c r="E625" s="32">
        <f t="shared" si="162"/>
        <v>0</v>
      </c>
      <c r="F625" s="49">
        <f t="shared" ref="F625" si="166">SUM(E622:E625)</f>
        <v>0</v>
      </c>
    </row>
    <row r="626" spans="1:6" x14ac:dyDescent="0.25">
      <c r="A626" s="40" t="s">
        <v>2205</v>
      </c>
      <c r="B626" s="27">
        <f>COUNTIF(Article!$P$2:$AD$183,'Catégories principales'!A626)</f>
        <v>1</v>
      </c>
      <c r="C626" s="18" t="s">
        <v>2321</v>
      </c>
      <c r="D626" s="19">
        <f>COUNTIF(Article!$P$2:$AD$183,'Catégories principales'!C626)</f>
        <v>0</v>
      </c>
      <c r="E626" s="33">
        <f t="shared" si="162"/>
        <v>1</v>
      </c>
      <c r="F626" s="50"/>
    </row>
    <row r="627" spans="1:6" x14ac:dyDescent="0.25">
      <c r="A627" s="40" t="s">
        <v>2206</v>
      </c>
      <c r="B627" s="27">
        <f>COUNTIF(Article!$P$2:$AD$183,'Catégories principales'!A627)</f>
        <v>0</v>
      </c>
      <c r="C627" s="18" t="s">
        <v>2322</v>
      </c>
      <c r="D627" s="19">
        <f>COUNTIF(Article!$P$2:$AD$183,'Catégories principales'!C627)</f>
        <v>0</v>
      </c>
      <c r="E627" s="33">
        <f t="shared" si="162"/>
        <v>0</v>
      </c>
      <c r="F627" s="50"/>
    </row>
    <row r="628" spans="1:6" x14ac:dyDescent="0.25">
      <c r="A628" s="40" t="s">
        <v>2207</v>
      </c>
      <c r="B628" s="27">
        <f>COUNTIF(Article!$P$2:$AD$183,'Catégories principales'!A628)</f>
        <v>0</v>
      </c>
      <c r="C628" s="18" t="s">
        <v>2323</v>
      </c>
      <c r="D628" s="19">
        <f>COUNTIF(Article!$P$2:$AD$183,'Catégories principales'!C628)</f>
        <v>0</v>
      </c>
      <c r="E628" s="33">
        <f t="shared" si="162"/>
        <v>0</v>
      </c>
      <c r="F628" s="50"/>
    </row>
    <row r="629" spans="1:6" x14ac:dyDescent="0.25">
      <c r="A629" s="40" t="s">
        <v>2208</v>
      </c>
      <c r="B629" s="27">
        <f>COUNTIF(Article!$P$2:$AD$183,'Catégories principales'!A629)</f>
        <v>0</v>
      </c>
      <c r="C629" s="18" t="s">
        <v>2324</v>
      </c>
      <c r="D629" s="19">
        <f>COUNTIF(Article!$P$2:$AD$183,'Catégories principales'!C629)</f>
        <v>0</v>
      </c>
      <c r="E629" s="33">
        <f t="shared" si="162"/>
        <v>0</v>
      </c>
      <c r="F629" s="50">
        <f t="shared" ref="F629" si="167">SUM(E626:E629)</f>
        <v>1</v>
      </c>
    </row>
    <row r="630" spans="1:6" x14ac:dyDescent="0.25">
      <c r="A630" s="38" t="s">
        <v>2209</v>
      </c>
      <c r="B630" s="24">
        <f>COUNTIF(Article!$P$2:$AD$183,'Catégories principales'!A630)</f>
        <v>0</v>
      </c>
      <c r="C630" s="21" t="s">
        <v>2365</v>
      </c>
      <c r="D630" s="22">
        <f>COUNTIF(Article!$P$2:$AD$183,'Catégories principales'!C630)</f>
        <v>0</v>
      </c>
      <c r="E630" s="32">
        <f t="shared" si="162"/>
        <v>0</v>
      </c>
      <c r="F630" s="49"/>
    </row>
    <row r="631" spans="1:6" x14ac:dyDescent="0.25">
      <c r="A631" s="38" t="s">
        <v>2210</v>
      </c>
      <c r="B631" s="24">
        <f>COUNTIF(Article!$P$2:$AD$183,'Catégories principales'!A631)</f>
        <v>0</v>
      </c>
      <c r="C631" s="21" t="s">
        <v>2366</v>
      </c>
      <c r="D631" s="22">
        <f>COUNTIF(Article!$P$2:$AD$183,'Catégories principales'!C631)</f>
        <v>0</v>
      </c>
      <c r="E631" s="32">
        <f t="shared" si="162"/>
        <v>0</v>
      </c>
      <c r="F631" s="49"/>
    </row>
    <row r="632" spans="1:6" x14ac:dyDescent="0.25">
      <c r="A632" s="38" t="s">
        <v>2211</v>
      </c>
      <c r="B632" s="24">
        <f>COUNTIF(Article!$P$2:$AD$183,'Catégories principales'!A632)</f>
        <v>0</v>
      </c>
      <c r="C632" s="21" t="s">
        <v>2367</v>
      </c>
      <c r="D632" s="22">
        <f>COUNTIF(Article!$P$2:$AD$183,'Catégories principales'!C632)</f>
        <v>0</v>
      </c>
      <c r="E632" s="32">
        <f t="shared" si="162"/>
        <v>0</v>
      </c>
      <c r="F632" s="49"/>
    </row>
    <row r="633" spans="1:6" x14ac:dyDescent="0.25">
      <c r="A633" s="38" t="s">
        <v>2212</v>
      </c>
      <c r="B633" s="24">
        <f>COUNTIF(Article!$P$2:$AD$183,'Catégories principales'!A633)</f>
        <v>0</v>
      </c>
      <c r="C633" s="21" t="s">
        <v>2368</v>
      </c>
      <c r="D633" s="22">
        <f>COUNTIF(Article!$P$2:$AD$183,'Catégories principales'!C633)</f>
        <v>0</v>
      </c>
      <c r="E633" s="32">
        <f t="shared" si="162"/>
        <v>0</v>
      </c>
      <c r="F633" s="49">
        <f t="shared" ref="F633" si="168">SUM(E630:E633)</f>
        <v>0</v>
      </c>
    </row>
    <row r="634" spans="1:6" x14ac:dyDescent="0.25">
      <c r="A634" s="40" t="s">
        <v>2213</v>
      </c>
      <c r="B634" s="27">
        <f>COUNTIF(Article!$P$2:$AD$183,'Catégories principales'!A634)</f>
        <v>0</v>
      </c>
      <c r="C634" s="18" t="s">
        <v>2445</v>
      </c>
      <c r="D634" s="19">
        <f>COUNTIF(Article!$P$2:$AD$183,'Catégories principales'!C634)</f>
        <v>0</v>
      </c>
      <c r="E634" s="33">
        <f t="shared" si="162"/>
        <v>0</v>
      </c>
      <c r="F634" s="50"/>
    </row>
    <row r="635" spans="1:6" x14ac:dyDescent="0.25">
      <c r="A635" s="40" t="s">
        <v>2214</v>
      </c>
      <c r="B635" s="27">
        <f>COUNTIF(Article!$P$2:$AD$183,'Catégories principales'!A635)</f>
        <v>0</v>
      </c>
      <c r="C635" s="18" t="s">
        <v>2446</v>
      </c>
      <c r="D635" s="19">
        <f>COUNTIF(Article!$P$2:$AD$183,'Catégories principales'!C635)</f>
        <v>0</v>
      </c>
      <c r="E635" s="33">
        <f t="shared" si="162"/>
        <v>0</v>
      </c>
      <c r="F635" s="50"/>
    </row>
    <row r="636" spans="1:6" x14ac:dyDescent="0.25">
      <c r="A636" s="40" t="s">
        <v>2215</v>
      </c>
      <c r="B636" s="27">
        <f>COUNTIF(Article!$P$2:$AD$183,'Catégories principales'!A636)</f>
        <v>0</v>
      </c>
      <c r="C636" s="18" t="s">
        <v>2447</v>
      </c>
      <c r="D636" s="19">
        <f>COUNTIF(Article!$P$2:$AD$183,'Catégories principales'!C636)</f>
        <v>0</v>
      </c>
      <c r="E636" s="33">
        <f t="shared" si="162"/>
        <v>0</v>
      </c>
      <c r="F636" s="50"/>
    </row>
    <row r="637" spans="1:6" x14ac:dyDescent="0.25">
      <c r="A637" s="40" t="s">
        <v>2216</v>
      </c>
      <c r="B637" s="27">
        <f>COUNTIF(Article!$P$2:$AD$183,'Catégories principales'!A637)</f>
        <v>0</v>
      </c>
      <c r="C637" s="18" t="s">
        <v>2448</v>
      </c>
      <c r="D637" s="19">
        <f>COUNTIF(Article!$P$2:$AD$183,'Catégories principales'!C637)</f>
        <v>0</v>
      </c>
      <c r="E637" s="33">
        <f t="shared" si="162"/>
        <v>0</v>
      </c>
      <c r="F637" s="50">
        <f t="shared" ref="F637" si="169">SUM(E634:E637)</f>
        <v>0</v>
      </c>
    </row>
    <row r="638" spans="1:6" x14ac:dyDescent="0.25">
      <c r="A638" s="38" t="s">
        <v>2217</v>
      </c>
      <c r="B638" s="24">
        <f>COUNTIF(Article!$P$2:$AD$183,'Catégories principales'!A638)</f>
        <v>0</v>
      </c>
      <c r="C638" s="21" t="s">
        <v>2522</v>
      </c>
      <c r="D638" s="22">
        <f>COUNTIF(Article!$P$2:$AD$183,'Catégories principales'!C638)</f>
        <v>0</v>
      </c>
      <c r="E638" s="32">
        <f t="shared" si="162"/>
        <v>0</v>
      </c>
      <c r="F638" s="49"/>
    </row>
    <row r="639" spans="1:6" x14ac:dyDescent="0.25">
      <c r="A639" s="38" t="s">
        <v>2218</v>
      </c>
      <c r="B639" s="24">
        <f>COUNTIF(Article!$P$2:$AD$183,'Catégories principales'!A639)</f>
        <v>0</v>
      </c>
      <c r="C639" s="21" t="s">
        <v>2523</v>
      </c>
      <c r="D639" s="22">
        <f>COUNTIF(Article!$P$2:$AD$183,'Catégories principales'!C639)</f>
        <v>0</v>
      </c>
      <c r="E639" s="32">
        <f t="shared" si="162"/>
        <v>0</v>
      </c>
      <c r="F639" s="49"/>
    </row>
    <row r="640" spans="1:6" x14ac:dyDescent="0.25">
      <c r="A640" s="38" t="s">
        <v>2219</v>
      </c>
      <c r="B640" s="24">
        <f>COUNTIF(Article!$P$2:$AD$183,'Catégories principales'!A640)</f>
        <v>0</v>
      </c>
      <c r="C640" s="21" t="s">
        <v>2524</v>
      </c>
      <c r="D640" s="22">
        <f>COUNTIF(Article!$P$2:$AD$183,'Catégories principales'!C640)</f>
        <v>0</v>
      </c>
      <c r="E640" s="32">
        <f t="shared" si="162"/>
        <v>0</v>
      </c>
      <c r="F640" s="49"/>
    </row>
    <row r="641" spans="1:6" x14ac:dyDescent="0.25">
      <c r="A641" s="38" t="s">
        <v>2220</v>
      </c>
      <c r="B641" s="24">
        <f>COUNTIF(Article!$P$2:$AD$183,'Catégories principales'!A641)</f>
        <v>0</v>
      </c>
      <c r="C641" s="21" t="s">
        <v>2525</v>
      </c>
      <c r="D641" s="22">
        <f>COUNTIF(Article!$P$2:$AD$183,'Catégories principales'!C641)</f>
        <v>0</v>
      </c>
      <c r="E641" s="32">
        <f t="shared" si="162"/>
        <v>0</v>
      </c>
      <c r="F641" s="49">
        <f t="shared" ref="F641" si="170">SUM(E638:E641)</f>
        <v>0</v>
      </c>
    </row>
    <row r="642" spans="1:6" x14ac:dyDescent="0.25">
      <c r="A642" s="40" t="s">
        <v>2221</v>
      </c>
      <c r="B642" s="27">
        <f>COUNTIF(Article!$P$2:$AD$183,'Catégories principales'!A642)</f>
        <v>0</v>
      </c>
      <c r="C642" s="18" t="s">
        <v>1809</v>
      </c>
      <c r="D642" s="19">
        <f>COUNTIF(Article!$P$2:$AD$183,'Catégories principales'!C642)</f>
        <v>0</v>
      </c>
      <c r="E642" s="33">
        <f t="shared" si="162"/>
        <v>0</v>
      </c>
      <c r="F642" s="50"/>
    </row>
    <row r="643" spans="1:6" x14ac:dyDescent="0.25">
      <c r="A643" s="40" t="s">
        <v>2222</v>
      </c>
      <c r="B643" s="27">
        <f>COUNTIF(Article!$P$2:$AD$183,'Catégories principales'!A643)</f>
        <v>2</v>
      </c>
      <c r="C643" s="18" t="s">
        <v>1810</v>
      </c>
      <c r="D643" s="19">
        <f>COUNTIF(Article!$P$2:$AD$183,'Catégories principales'!C643)</f>
        <v>0</v>
      </c>
      <c r="E643" s="33">
        <f t="shared" si="162"/>
        <v>2</v>
      </c>
      <c r="F643" s="50"/>
    </row>
    <row r="644" spans="1:6" x14ac:dyDescent="0.25">
      <c r="A644" s="40" t="s">
        <v>2223</v>
      </c>
      <c r="B644" s="27">
        <f>COUNTIF(Article!$P$2:$AD$183,'Catégories principales'!A644)</f>
        <v>0</v>
      </c>
      <c r="C644" s="18" t="s">
        <v>1811</v>
      </c>
      <c r="D644" s="19">
        <f>COUNTIF(Article!$P$2:$AD$183,'Catégories principales'!C644)</f>
        <v>0</v>
      </c>
      <c r="E644" s="33">
        <f t="shared" si="162"/>
        <v>0</v>
      </c>
      <c r="F644" s="50"/>
    </row>
    <row r="645" spans="1:6" x14ac:dyDescent="0.25">
      <c r="A645" s="40" t="s">
        <v>2224</v>
      </c>
      <c r="B645" s="27">
        <f>COUNTIF(Article!$P$2:$AD$183,'Catégories principales'!A645)</f>
        <v>0</v>
      </c>
      <c r="C645" s="18" t="s">
        <v>1812</v>
      </c>
      <c r="D645" s="19">
        <f>COUNTIF(Article!$P$2:$AD$183,'Catégories principales'!C645)</f>
        <v>0</v>
      </c>
      <c r="E645" s="33">
        <f t="shared" si="162"/>
        <v>0</v>
      </c>
      <c r="F645" s="50">
        <f t="shared" ref="F645" si="171">SUM(E642:E645)</f>
        <v>2</v>
      </c>
    </row>
    <row r="646" spans="1:6" x14ac:dyDescent="0.25">
      <c r="A646" s="38" t="s">
        <v>2225</v>
      </c>
      <c r="B646" s="24">
        <f>COUNTIF(Article!$P$2:$AD$183,'Catégories principales'!A646)</f>
        <v>0</v>
      </c>
      <c r="C646" s="21" t="s">
        <v>2606</v>
      </c>
      <c r="D646" s="22">
        <f>COUNTIF(Article!$P$2:$AD$183,'Catégories principales'!C646)</f>
        <v>0</v>
      </c>
      <c r="E646" s="32">
        <f t="shared" si="162"/>
        <v>0</v>
      </c>
      <c r="F646" s="49"/>
    </row>
    <row r="647" spans="1:6" x14ac:dyDescent="0.25">
      <c r="A647" s="38" t="s">
        <v>2226</v>
      </c>
      <c r="B647" s="24">
        <f>COUNTIF(Article!$P$2:$AD$183,'Catégories principales'!A647)</f>
        <v>0</v>
      </c>
      <c r="C647" s="21" t="s">
        <v>2607</v>
      </c>
      <c r="D647" s="22">
        <f>COUNTIF(Article!$P$2:$AD$183,'Catégories principales'!C647)</f>
        <v>0</v>
      </c>
      <c r="E647" s="32">
        <f t="shared" si="162"/>
        <v>0</v>
      </c>
      <c r="F647" s="49"/>
    </row>
    <row r="648" spans="1:6" x14ac:dyDescent="0.25">
      <c r="A648" s="38" t="s">
        <v>2227</v>
      </c>
      <c r="B648" s="24">
        <f>COUNTIF(Article!$P$2:$AD$183,'Catégories principales'!A648)</f>
        <v>0</v>
      </c>
      <c r="C648" s="21" t="s">
        <v>2608</v>
      </c>
      <c r="D648" s="22">
        <f>COUNTIF(Article!$P$2:$AD$183,'Catégories principales'!C648)</f>
        <v>0</v>
      </c>
      <c r="E648" s="32">
        <f t="shared" si="162"/>
        <v>0</v>
      </c>
      <c r="F648" s="49"/>
    </row>
    <row r="649" spans="1:6" x14ac:dyDescent="0.25">
      <c r="A649" s="38" t="s">
        <v>2228</v>
      </c>
      <c r="B649" s="24">
        <f>COUNTIF(Article!$P$2:$AD$183,'Catégories principales'!A649)</f>
        <v>0</v>
      </c>
      <c r="C649" s="21" t="s">
        <v>2609</v>
      </c>
      <c r="D649" s="22">
        <f>COUNTIF(Article!$P$2:$AD$183,'Catégories principales'!C649)</f>
        <v>0</v>
      </c>
      <c r="E649" s="32">
        <f t="shared" si="162"/>
        <v>0</v>
      </c>
      <c r="F649" s="49">
        <f t="shared" ref="F649" si="172">SUM(E646:E649)</f>
        <v>0</v>
      </c>
    </row>
    <row r="650" spans="1:6" x14ac:dyDescent="0.25">
      <c r="A650" s="40" t="s">
        <v>2229</v>
      </c>
      <c r="B650" s="27">
        <f>COUNTIF(Article!$P$2:$AD$183,'Catégories principales'!A650)</f>
        <v>0</v>
      </c>
      <c r="C650" s="18" t="s">
        <v>2686</v>
      </c>
      <c r="D650" s="19">
        <f>COUNTIF(Article!$P$2:$AD$183,'Catégories principales'!C650)</f>
        <v>0</v>
      </c>
      <c r="E650" s="33">
        <f t="shared" si="162"/>
        <v>0</v>
      </c>
      <c r="F650" s="50"/>
    </row>
    <row r="651" spans="1:6" x14ac:dyDescent="0.25">
      <c r="A651" s="40" t="s">
        <v>2230</v>
      </c>
      <c r="B651" s="27">
        <f>COUNTIF(Article!$P$2:$AD$183,'Catégories principales'!A651)</f>
        <v>0</v>
      </c>
      <c r="C651" s="18" t="s">
        <v>2687</v>
      </c>
      <c r="D651" s="19">
        <f>COUNTIF(Article!$P$2:$AD$183,'Catégories principales'!C651)</f>
        <v>0</v>
      </c>
      <c r="E651" s="33">
        <f t="shared" si="162"/>
        <v>0</v>
      </c>
      <c r="F651" s="50"/>
    </row>
    <row r="652" spans="1:6" x14ac:dyDescent="0.25">
      <c r="A652" s="40" t="s">
        <v>2231</v>
      </c>
      <c r="B652" s="27">
        <f>COUNTIF(Article!$P$2:$AD$183,'Catégories principales'!A652)</f>
        <v>0</v>
      </c>
      <c r="C652" s="18" t="s">
        <v>2688</v>
      </c>
      <c r="D652" s="19">
        <f>COUNTIF(Article!$P$2:$AD$183,'Catégories principales'!C652)</f>
        <v>0</v>
      </c>
      <c r="E652" s="33">
        <f t="shared" si="162"/>
        <v>0</v>
      </c>
      <c r="F652" s="50"/>
    </row>
    <row r="653" spans="1:6" x14ac:dyDescent="0.25">
      <c r="A653" s="40" t="s">
        <v>2232</v>
      </c>
      <c r="B653" s="27">
        <f>COUNTIF(Article!$P$2:$AD$183,'Catégories principales'!A653)</f>
        <v>1</v>
      </c>
      <c r="C653" s="18" t="s">
        <v>2689</v>
      </c>
      <c r="D653" s="19">
        <f>COUNTIF(Article!$P$2:$AD$183,'Catégories principales'!C653)</f>
        <v>0</v>
      </c>
      <c r="E653" s="33">
        <f t="shared" si="162"/>
        <v>1</v>
      </c>
      <c r="F653" s="50">
        <f t="shared" ref="F653" si="173">SUM(E650:E653)</f>
        <v>1</v>
      </c>
    </row>
    <row r="654" spans="1:6" x14ac:dyDescent="0.25">
      <c r="A654" s="38" t="s">
        <v>2233</v>
      </c>
      <c r="B654" s="24">
        <f>COUNTIF(Article!$P$2:$AD$183,'Catégories principales'!A654)</f>
        <v>0</v>
      </c>
      <c r="C654" s="21" t="s">
        <v>2766</v>
      </c>
      <c r="D654" s="22">
        <f>COUNTIF(Article!$P$2:$AD$183,'Catégories principales'!C654)</f>
        <v>0</v>
      </c>
      <c r="E654" s="32">
        <f t="shared" si="162"/>
        <v>0</v>
      </c>
      <c r="F654" s="49"/>
    </row>
    <row r="655" spans="1:6" x14ac:dyDescent="0.25">
      <c r="A655" s="38" t="s">
        <v>2234</v>
      </c>
      <c r="B655" s="24">
        <f>COUNTIF(Article!$P$2:$AD$183,'Catégories principales'!A655)</f>
        <v>0</v>
      </c>
      <c r="C655" s="21" t="s">
        <v>2767</v>
      </c>
      <c r="D655" s="22">
        <f>COUNTIF(Article!$P$2:$AD$183,'Catégories principales'!C655)</f>
        <v>0</v>
      </c>
      <c r="E655" s="32">
        <f t="shared" si="162"/>
        <v>0</v>
      </c>
      <c r="F655" s="49"/>
    </row>
    <row r="656" spans="1:6" x14ac:dyDescent="0.25">
      <c r="A656" s="38" t="s">
        <v>2235</v>
      </c>
      <c r="B656" s="24">
        <f>COUNTIF(Article!$P$2:$AD$183,'Catégories principales'!A656)</f>
        <v>0</v>
      </c>
      <c r="C656" s="21" t="s">
        <v>2768</v>
      </c>
      <c r="D656" s="22">
        <f>COUNTIF(Article!$P$2:$AD$183,'Catégories principales'!C656)</f>
        <v>0</v>
      </c>
      <c r="E656" s="32">
        <f t="shared" si="162"/>
        <v>0</v>
      </c>
      <c r="F656" s="49"/>
    </row>
    <row r="657" spans="1:6" x14ac:dyDescent="0.25">
      <c r="A657" s="38" t="s">
        <v>2236</v>
      </c>
      <c r="B657" s="24">
        <f>COUNTIF(Article!$P$2:$AD$183,'Catégories principales'!A657)</f>
        <v>0</v>
      </c>
      <c r="C657" s="21" t="s">
        <v>2769</v>
      </c>
      <c r="D657" s="22">
        <f>COUNTIF(Article!$P$2:$AD$183,'Catégories principales'!C657)</f>
        <v>0</v>
      </c>
      <c r="E657" s="32">
        <f t="shared" si="162"/>
        <v>0</v>
      </c>
      <c r="F657" s="49">
        <f t="shared" ref="F657" si="174">SUM(E654:E657)</f>
        <v>0</v>
      </c>
    </row>
    <row r="658" spans="1:6" x14ac:dyDescent="0.25">
      <c r="A658" s="40" t="s">
        <v>2237</v>
      </c>
      <c r="B658" s="27">
        <f>COUNTIF(Article!$P$2:$AD$183,'Catégories principales'!A658)</f>
        <v>0</v>
      </c>
      <c r="C658" s="18" t="s">
        <v>2846</v>
      </c>
      <c r="D658" s="19">
        <f>COUNTIF(Article!$P$2:$AD$183,'Catégories principales'!C658)</f>
        <v>0</v>
      </c>
      <c r="E658" s="33">
        <f t="shared" si="162"/>
        <v>0</v>
      </c>
      <c r="F658" s="50"/>
    </row>
    <row r="659" spans="1:6" x14ac:dyDescent="0.25">
      <c r="A659" s="40" t="s">
        <v>2238</v>
      </c>
      <c r="B659" s="27">
        <f>COUNTIF(Article!$P$2:$AD$183,'Catégories principales'!A659)</f>
        <v>0</v>
      </c>
      <c r="C659" s="18" t="s">
        <v>2847</v>
      </c>
      <c r="D659" s="19">
        <f>COUNTIF(Article!$P$2:$AD$183,'Catégories principales'!C659)</f>
        <v>0</v>
      </c>
      <c r="E659" s="33">
        <f t="shared" si="162"/>
        <v>0</v>
      </c>
      <c r="F659" s="50"/>
    </row>
    <row r="660" spans="1:6" x14ac:dyDescent="0.25">
      <c r="A660" s="40" t="s">
        <v>2239</v>
      </c>
      <c r="B660" s="27">
        <f>COUNTIF(Article!$P$2:$AD$183,'Catégories principales'!A660)</f>
        <v>0</v>
      </c>
      <c r="C660" s="18" t="s">
        <v>2848</v>
      </c>
      <c r="D660" s="19">
        <f>COUNTIF(Article!$P$2:$AD$183,'Catégories principales'!C660)</f>
        <v>0</v>
      </c>
      <c r="E660" s="33">
        <f t="shared" si="162"/>
        <v>0</v>
      </c>
      <c r="F660" s="50"/>
    </row>
    <row r="661" spans="1:6" ht="15.75" thickBot="1" x14ac:dyDescent="0.3">
      <c r="A661" s="41" t="s">
        <v>2240</v>
      </c>
      <c r="B661" s="61">
        <f>COUNTIF(Article!$P$2:$AD$183,'Catégories principales'!A661)</f>
        <v>0</v>
      </c>
      <c r="C661" s="29" t="s">
        <v>2849</v>
      </c>
      <c r="D661" s="30">
        <f>COUNTIF(Article!$P$2:$AD$183,'Catégories principales'!C661)</f>
        <v>0</v>
      </c>
      <c r="E661" s="63">
        <f t="shared" ref="E661:E709" si="175">B661+D661</f>
        <v>0</v>
      </c>
      <c r="F661" s="51">
        <f t="shared" ref="F661" si="176">SUM(E658:E661)</f>
        <v>0</v>
      </c>
    </row>
    <row r="662" spans="1:6" x14ac:dyDescent="0.25">
      <c r="A662" s="75" t="s">
        <v>2285</v>
      </c>
      <c r="B662" s="26">
        <f>COUNTIF(Article!$P$2:$AD$183,'Catégories principales'!A662)</f>
        <v>0</v>
      </c>
      <c r="C662" s="66"/>
      <c r="D662" s="25"/>
      <c r="E662" s="67">
        <f t="shared" si="175"/>
        <v>0</v>
      </c>
      <c r="F662" s="73"/>
    </row>
    <row r="663" spans="1:6" x14ac:dyDescent="0.25">
      <c r="A663" s="40" t="s">
        <v>2286</v>
      </c>
      <c r="B663" s="27">
        <f>COUNTIF(Article!$P$2:$AD$183,'Catégories principales'!A663)</f>
        <v>0</v>
      </c>
      <c r="C663" s="65"/>
      <c r="D663" s="19"/>
      <c r="E663" s="33">
        <f t="shared" si="175"/>
        <v>0</v>
      </c>
      <c r="F663" s="50"/>
    </row>
    <row r="664" spans="1:6" x14ac:dyDescent="0.25">
      <c r="A664" s="40" t="s">
        <v>2287</v>
      </c>
      <c r="B664" s="27">
        <f>COUNTIF(Article!$P$2:$AD$183,'Catégories principales'!A664)</f>
        <v>0</v>
      </c>
      <c r="C664" s="65"/>
      <c r="D664" s="19"/>
      <c r="E664" s="33">
        <f t="shared" si="175"/>
        <v>0</v>
      </c>
      <c r="F664" s="50"/>
    </row>
    <row r="665" spans="1:6" x14ac:dyDescent="0.25">
      <c r="A665" s="40" t="s">
        <v>2288</v>
      </c>
      <c r="B665" s="27">
        <f>COUNTIF(Article!$P$2:$AD$183,'Catégories principales'!A665)</f>
        <v>0</v>
      </c>
      <c r="C665" s="65"/>
      <c r="D665" s="19"/>
      <c r="E665" s="33">
        <f t="shared" si="175"/>
        <v>0</v>
      </c>
      <c r="F665" s="50">
        <f t="shared" ref="F665" si="177">SUM(E662:E665)</f>
        <v>0</v>
      </c>
    </row>
    <row r="666" spans="1:6" x14ac:dyDescent="0.25">
      <c r="A666" s="38" t="s">
        <v>2289</v>
      </c>
      <c r="B666" s="24">
        <f>COUNTIF(Article!$P$2:$AD$183,'Catégories principales'!A666)</f>
        <v>0</v>
      </c>
      <c r="C666" s="21" t="s">
        <v>2401</v>
      </c>
      <c r="D666" s="22">
        <f>COUNTIF(Article!$P$2:$AD$183,'Catégories principales'!C666)</f>
        <v>0</v>
      </c>
      <c r="E666" s="32">
        <f t="shared" si="175"/>
        <v>0</v>
      </c>
      <c r="F666" s="49"/>
    </row>
    <row r="667" spans="1:6" x14ac:dyDescent="0.25">
      <c r="A667" s="38" t="s">
        <v>2290</v>
      </c>
      <c r="B667" s="24">
        <f>COUNTIF(Article!$P$2:$AD$183,'Catégories principales'!A667)</f>
        <v>0</v>
      </c>
      <c r="C667" s="21" t="s">
        <v>2402</v>
      </c>
      <c r="D667" s="22">
        <f>COUNTIF(Article!$P$2:$AD$183,'Catégories principales'!C667)</f>
        <v>0</v>
      </c>
      <c r="E667" s="32">
        <f t="shared" si="175"/>
        <v>0</v>
      </c>
      <c r="F667" s="49"/>
    </row>
    <row r="668" spans="1:6" x14ac:dyDescent="0.25">
      <c r="A668" s="38" t="s">
        <v>2291</v>
      </c>
      <c r="B668" s="24">
        <f>COUNTIF(Article!$P$2:$AD$183,'Catégories principales'!A668)</f>
        <v>0</v>
      </c>
      <c r="C668" s="21" t="s">
        <v>2403</v>
      </c>
      <c r="D668" s="22">
        <f>COUNTIF(Article!$P$2:$AD$183,'Catégories principales'!C668)</f>
        <v>0</v>
      </c>
      <c r="E668" s="32">
        <f t="shared" si="175"/>
        <v>0</v>
      </c>
      <c r="F668" s="49"/>
    </row>
    <row r="669" spans="1:6" x14ac:dyDescent="0.25">
      <c r="A669" s="38" t="s">
        <v>2292</v>
      </c>
      <c r="B669" s="24">
        <f>COUNTIF(Article!$P$2:$AD$183,'Catégories principales'!A669)</f>
        <v>0</v>
      </c>
      <c r="C669" s="21" t="s">
        <v>2404</v>
      </c>
      <c r="D669" s="22">
        <f>COUNTIF(Article!$P$2:$AD$183,'Catégories principales'!C669)</f>
        <v>1</v>
      </c>
      <c r="E669" s="32">
        <f t="shared" si="175"/>
        <v>1</v>
      </c>
      <c r="F669" s="49">
        <f t="shared" ref="F669" si="178">SUM(E666:E669)</f>
        <v>1</v>
      </c>
    </row>
    <row r="670" spans="1:6" x14ac:dyDescent="0.25">
      <c r="A670" s="40" t="s">
        <v>2293</v>
      </c>
      <c r="B670" s="27">
        <f>COUNTIF(Article!$P$2:$AD$183,'Catégories principales'!A670)</f>
        <v>0</v>
      </c>
      <c r="C670" s="18" t="s">
        <v>2474</v>
      </c>
      <c r="D670" s="19">
        <f>COUNTIF(Article!$P$2:$AD$183,'Catégories principales'!C670)</f>
        <v>0</v>
      </c>
      <c r="E670" s="33">
        <f t="shared" si="175"/>
        <v>0</v>
      </c>
      <c r="F670" s="50"/>
    </row>
    <row r="671" spans="1:6" x14ac:dyDescent="0.25">
      <c r="A671" s="40" t="s">
        <v>2294</v>
      </c>
      <c r="B671" s="27">
        <f>COUNTIF(Article!$P$2:$AD$183,'Catégories principales'!A671)</f>
        <v>0</v>
      </c>
      <c r="C671" s="18" t="s">
        <v>2475</v>
      </c>
      <c r="D671" s="19">
        <f>COUNTIF(Article!$P$2:$AD$183,'Catégories principales'!C671)</f>
        <v>0</v>
      </c>
      <c r="E671" s="33">
        <f t="shared" si="175"/>
        <v>0</v>
      </c>
      <c r="F671" s="50"/>
    </row>
    <row r="672" spans="1:6" x14ac:dyDescent="0.25">
      <c r="A672" s="40" t="s">
        <v>2295</v>
      </c>
      <c r="B672" s="27">
        <f>COUNTIF(Article!$P$2:$AD$183,'Catégories principales'!A672)</f>
        <v>0</v>
      </c>
      <c r="C672" s="18" t="s">
        <v>2476</v>
      </c>
      <c r="D672" s="19">
        <f>COUNTIF(Article!$P$2:$AD$183,'Catégories principales'!C672)</f>
        <v>1</v>
      </c>
      <c r="E672" s="33">
        <f t="shared" si="175"/>
        <v>1</v>
      </c>
      <c r="F672" s="50"/>
    </row>
    <row r="673" spans="1:6" x14ac:dyDescent="0.25">
      <c r="A673" s="40" t="s">
        <v>2296</v>
      </c>
      <c r="B673" s="27">
        <f>COUNTIF(Article!$P$2:$AD$183,'Catégories principales'!A673)</f>
        <v>0</v>
      </c>
      <c r="C673" s="18" t="s">
        <v>2477</v>
      </c>
      <c r="D673" s="19">
        <f>COUNTIF(Article!$P$2:$AD$183,'Catégories principales'!C673)</f>
        <v>0</v>
      </c>
      <c r="E673" s="33">
        <f t="shared" si="175"/>
        <v>0</v>
      </c>
      <c r="F673" s="50">
        <f t="shared" ref="F673" si="179">SUM(E670:E673)</f>
        <v>1</v>
      </c>
    </row>
    <row r="674" spans="1:6" x14ac:dyDescent="0.25">
      <c r="A674" s="38" t="s">
        <v>2297</v>
      </c>
      <c r="B674" s="24">
        <f>COUNTIF(Article!$P$2:$AD$183,'Catégories principales'!A674)</f>
        <v>0</v>
      </c>
      <c r="C674" s="21" t="s">
        <v>2526</v>
      </c>
      <c r="D674" s="22">
        <f>COUNTIF(Article!$P$2:$AD$183,'Catégories principales'!C674)</f>
        <v>0</v>
      </c>
      <c r="E674" s="32">
        <f t="shared" si="175"/>
        <v>0</v>
      </c>
      <c r="F674" s="49"/>
    </row>
    <row r="675" spans="1:6" x14ac:dyDescent="0.25">
      <c r="A675" s="38" t="s">
        <v>2298</v>
      </c>
      <c r="B675" s="24">
        <f>COUNTIF(Article!$P$2:$AD$183,'Catégories principales'!A675)</f>
        <v>0</v>
      </c>
      <c r="C675" s="21" t="s">
        <v>2527</v>
      </c>
      <c r="D675" s="22">
        <f>COUNTIF(Article!$P$2:$AD$183,'Catégories principales'!C675)</f>
        <v>0</v>
      </c>
      <c r="E675" s="32">
        <f t="shared" si="175"/>
        <v>0</v>
      </c>
      <c r="F675" s="49"/>
    </row>
    <row r="676" spans="1:6" x14ac:dyDescent="0.25">
      <c r="A676" s="38" t="s">
        <v>2299</v>
      </c>
      <c r="B676" s="24">
        <f>COUNTIF(Article!$P$2:$AD$183,'Catégories principales'!A676)</f>
        <v>0</v>
      </c>
      <c r="C676" s="21" t="s">
        <v>2528</v>
      </c>
      <c r="D676" s="22">
        <f>COUNTIF(Article!$P$2:$AD$183,'Catégories principales'!C676)</f>
        <v>0</v>
      </c>
      <c r="E676" s="32">
        <f t="shared" si="175"/>
        <v>0</v>
      </c>
      <c r="F676" s="49"/>
    </row>
    <row r="677" spans="1:6" x14ac:dyDescent="0.25">
      <c r="A677" s="38" t="s">
        <v>2300</v>
      </c>
      <c r="B677" s="24">
        <f>COUNTIF(Article!$P$2:$AD$183,'Catégories principales'!A677)</f>
        <v>0</v>
      </c>
      <c r="C677" s="21" t="s">
        <v>2529</v>
      </c>
      <c r="D677" s="22">
        <f>COUNTIF(Article!$P$2:$AD$183,'Catégories principales'!C677)</f>
        <v>0</v>
      </c>
      <c r="E677" s="32">
        <f t="shared" si="175"/>
        <v>0</v>
      </c>
      <c r="F677" s="49">
        <f t="shared" ref="F677" si="180">SUM(E674:E677)</f>
        <v>0</v>
      </c>
    </row>
    <row r="678" spans="1:6" x14ac:dyDescent="0.25">
      <c r="A678" s="40" t="s">
        <v>2301</v>
      </c>
      <c r="B678" s="27">
        <f>COUNTIF(Article!$P$2:$AD$183,'Catégories principales'!A678)</f>
        <v>0</v>
      </c>
      <c r="C678" s="18" t="s">
        <v>1813</v>
      </c>
      <c r="D678" s="19">
        <f>COUNTIF(Article!$P$2:$AD$183,'Catégories principales'!C678)</f>
        <v>0</v>
      </c>
      <c r="E678" s="33">
        <f t="shared" si="175"/>
        <v>0</v>
      </c>
      <c r="F678" s="50"/>
    </row>
    <row r="679" spans="1:6" x14ac:dyDescent="0.25">
      <c r="A679" s="40" t="s">
        <v>2302</v>
      </c>
      <c r="B679" s="27">
        <f>COUNTIF(Article!$P$2:$AD$183,'Catégories principales'!A679)</f>
        <v>0</v>
      </c>
      <c r="C679" s="18" t="s">
        <v>1814</v>
      </c>
      <c r="D679" s="19">
        <f>COUNTIF(Article!$P$2:$AD$183,'Catégories principales'!C679)</f>
        <v>0</v>
      </c>
      <c r="E679" s="33">
        <f t="shared" si="175"/>
        <v>0</v>
      </c>
      <c r="F679" s="50"/>
    </row>
    <row r="680" spans="1:6" x14ac:dyDescent="0.25">
      <c r="A680" s="40" t="s">
        <v>2303</v>
      </c>
      <c r="B680" s="27">
        <f>COUNTIF(Article!$P$2:$AD$183,'Catégories principales'!A680)</f>
        <v>0</v>
      </c>
      <c r="C680" s="18" t="s">
        <v>1815</v>
      </c>
      <c r="D680" s="19">
        <f>COUNTIF(Article!$P$2:$AD$183,'Catégories principales'!C680)</f>
        <v>0</v>
      </c>
      <c r="E680" s="33">
        <f t="shared" si="175"/>
        <v>0</v>
      </c>
      <c r="F680" s="50"/>
    </row>
    <row r="681" spans="1:6" x14ac:dyDescent="0.25">
      <c r="A681" s="40" t="s">
        <v>2304</v>
      </c>
      <c r="B681" s="27">
        <f>COUNTIF(Article!$P$2:$AD$183,'Catégories principales'!A681)</f>
        <v>0</v>
      </c>
      <c r="C681" s="18" t="s">
        <v>1816</v>
      </c>
      <c r="D681" s="19">
        <f>COUNTIF(Article!$P$2:$AD$183,'Catégories principales'!C681)</f>
        <v>0</v>
      </c>
      <c r="E681" s="33">
        <f t="shared" si="175"/>
        <v>0</v>
      </c>
      <c r="F681" s="50">
        <f t="shared" ref="F681" si="181">SUM(E678:E681)</f>
        <v>0</v>
      </c>
    </row>
    <row r="682" spans="1:6" x14ac:dyDescent="0.25">
      <c r="A682" s="38" t="s">
        <v>2305</v>
      </c>
      <c r="B682" s="24">
        <f>COUNTIF(Article!$P$2:$AD$183,'Catégories principales'!A682)</f>
        <v>0</v>
      </c>
      <c r="C682" s="21" t="s">
        <v>2610</v>
      </c>
      <c r="D682" s="22">
        <f>COUNTIF(Article!$P$2:$AD$183,'Catégories principales'!C682)</f>
        <v>0</v>
      </c>
      <c r="E682" s="32">
        <f t="shared" si="175"/>
        <v>0</v>
      </c>
      <c r="F682" s="49"/>
    </row>
    <row r="683" spans="1:6" x14ac:dyDescent="0.25">
      <c r="A683" s="38" t="s">
        <v>2306</v>
      </c>
      <c r="B683" s="24">
        <f>COUNTIF(Article!$P$2:$AD$183,'Catégories principales'!A683)</f>
        <v>0</v>
      </c>
      <c r="C683" s="21" t="s">
        <v>2611</v>
      </c>
      <c r="D683" s="22">
        <f>COUNTIF(Article!$P$2:$AD$183,'Catégories principales'!C683)</f>
        <v>0</v>
      </c>
      <c r="E683" s="32">
        <f t="shared" si="175"/>
        <v>0</v>
      </c>
      <c r="F683" s="49"/>
    </row>
    <row r="684" spans="1:6" x14ac:dyDescent="0.25">
      <c r="A684" s="38" t="s">
        <v>2307</v>
      </c>
      <c r="B684" s="24">
        <f>COUNTIF(Article!$P$2:$AD$183,'Catégories principales'!A684)</f>
        <v>0</v>
      </c>
      <c r="C684" s="21" t="s">
        <v>2612</v>
      </c>
      <c r="D684" s="22">
        <f>COUNTIF(Article!$P$2:$AD$183,'Catégories principales'!C684)</f>
        <v>0</v>
      </c>
      <c r="E684" s="32">
        <f t="shared" si="175"/>
        <v>0</v>
      </c>
      <c r="F684" s="49"/>
    </row>
    <row r="685" spans="1:6" x14ac:dyDescent="0.25">
      <c r="A685" s="38" t="s">
        <v>2308</v>
      </c>
      <c r="B685" s="24">
        <f>COUNTIF(Article!$P$2:$AD$183,'Catégories principales'!A685)</f>
        <v>0</v>
      </c>
      <c r="C685" s="21" t="s">
        <v>2613</v>
      </c>
      <c r="D685" s="22">
        <f>COUNTIF(Article!$P$2:$AD$183,'Catégories principales'!C685)</f>
        <v>0</v>
      </c>
      <c r="E685" s="32">
        <f t="shared" si="175"/>
        <v>0</v>
      </c>
      <c r="F685" s="49">
        <f t="shared" ref="F685" si="182">SUM(E682:E685)</f>
        <v>0</v>
      </c>
    </row>
    <row r="686" spans="1:6" x14ac:dyDescent="0.25">
      <c r="A686" s="40" t="s">
        <v>2309</v>
      </c>
      <c r="B686" s="27">
        <f>COUNTIF(Article!$P$2:$AD$183,'Catégories principales'!A686)</f>
        <v>1</v>
      </c>
      <c r="C686" s="18" t="s">
        <v>2690</v>
      </c>
      <c r="D686" s="19">
        <f>COUNTIF(Article!$P$2:$AD$183,'Catégories principales'!C686)</f>
        <v>0</v>
      </c>
      <c r="E686" s="33">
        <f t="shared" si="175"/>
        <v>1</v>
      </c>
      <c r="F686" s="50"/>
    </row>
    <row r="687" spans="1:6" x14ac:dyDescent="0.25">
      <c r="A687" s="40" t="s">
        <v>2310</v>
      </c>
      <c r="B687" s="27">
        <f>COUNTIF(Article!$P$2:$AD$183,'Catégories principales'!A687)</f>
        <v>0</v>
      </c>
      <c r="C687" s="18" t="s">
        <v>2691</v>
      </c>
      <c r="D687" s="19">
        <f>COUNTIF(Article!$P$2:$AD$183,'Catégories principales'!C687)</f>
        <v>0</v>
      </c>
      <c r="E687" s="33">
        <f t="shared" si="175"/>
        <v>0</v>
      </c>
      <c r="F687" s="50"/>
    </row>
    <row r="688" spans="1:6" x14ac:dyDescent="0.25">
      <c r="A688" s="40" t="s">
        <v>2311</v>
      </c>
      <c r="B688" s="27">
        <f>COUNTIF(Article!$P$2:$AD$183,'Catégories principales'!A688)</f>
        <v>0</v>
      </c>
      <c r="C688" s="18" t="s">
        <v>2692</v>
      </c>
      <c r="D688" s="19">
        <f>COUNTIF(Article!$P$2:$AD$183,'Catégories principales'!C688)</f>
        <v>0</v>
      </c>
      <c r="E688" s="33">
        <f t="shared" si="175"/>
        <v>0</v>
      </c>
      <c r="F688" s="50"/>
    </row>
    <row r="689" spans="1:6" x14ac:dyDescent="0.25">
      <c r="A689" s="40" t="s">
        <v>2312</v>
      </c>
      <c r="B689" s="27">
        <f>COUNTIF(Article!$P$2:$AD$183,'Catégories principales'!A689)</f>
        <v>0</v>
      </c>
      <c r="C689" s="18" t="s">
        <v>2693</v>
      </c>
      <c r="D689" s="19">
        <f>COUNTIF(Article!$P$2:$AD$183,'Catégories principales'!C689)</f>
        <v>0</v>
      </c>
      <c r="E689" s="33">
        <f t="shared" si="175"/>
        <v>0</v>
      </c>
      <c r="F689" s="50">
        <f t="shared" ref="F689" si="183">SUM(E686:E689)</f>
        <v>1</v>
      </c>
    </row>
    <row r="690" spans="1:6" x14ac:dyDescent="0.25">
      <c r="A690" s="38" t="s">
        <v>2313</v>
      </c>
      <c r="B690" s="24">
        <f>COUNTIF(Article!$P$2:$AD$183,'Catégories principales'!A690)</f>
        <v>0</v>
      </c>
      <c r="C690" s="21" t="s">
        <v>2770</v>
      </c>
      <c r="D690" s="22">
        <f>COUNTIF(Article!$P$2:$AD$183,'Catégories principales'!C690)</f>
        <v>0</v>
      </c>
      <c r="E690" s="32">
        <f t="shared" si="175"/>
        <v>0</v>
      </c>
      <c r="F690" s="49"/>
    </row>
    <row r="691" spans="1:6" x14ac:dyDescent="0.25">
      <c r="A691" s="38" t="s">
        <v>2314</v>
      </c>
      <c r="B691" s="24">
        <f>COUNTIF(Article!$P$2:$AD$183,'Catégories principales'!A691)</f>
        <v>0</v>
      </c>
      <c r="C691" s="21" t="s">
        <v>2771</v>
      </c>
      <c r="D691" s="22">
        <f>COUNTIF(Article!$P$2:$AD$183,'Catégories principales'!C691)</f>
        <v>0</v>
      </c>
      <c r="E691" s="32">
        <f t="shared" si="175"/>
        <v>0</v>
      </c>
      <c r="F691" s="49"/>
    </row>
    <row r="692" spans="1:6" x14ac:dyDescent="0.25">
      <c r="A692" s="38" t="s">
        <v>2315</v>
      </c>
      <c r="B692" s="24">
        <f>COUNTIF(Article!$P$2:$AD$183,'Catégories principales'!A692)</f>
        <v>0</v>
      </c>
      <c r="C692" s="21" t="s">
        <v>2772</v>
      </c>
      <c r="D692" s="22">
        <f>COUNTIF(Article!$P$2:$AD$183,'Catégories principales'!C692)</f>
        <v>0</v>
      </c>
      <c r="E692" s="32">
        <f t="shared" si="175"/>
        <v>0</v>
      </c>
      <c r="F692" s="49"/>
    </row>
    <row r="693" spans="1:6" x14ac:dyDescent="0.25">
      <c r="A693" s="38" t="s">
        <v>2316</v>
      </c>
      <c r="B693" s="24">
        <f>COUNTIF(Article!$P$2:$AD$183,'Catégories principales'!A693)</f>
        <v>0</v>
      </c>
      <c r="C693" s="21" t="s">
        <v>2773</v>
      </c>
      <c r="D693" s="22">
        <f>COUNTIF(Article!$P$2:$AD$183,'Catégories principales'!C693)</f>
        <v>0</v>
      </c>
      <c r="E693" s="32">
        <f t="shared" si="175"/>
        <v>0</v>
      </c>
      <c r="F693" s="49">
        <f t="shared" ref="F693" si="184">SUM(E690:E693)</f>
        <v>0</v>
      </c>
    </row>
    <row r="694" spans="1:6" x14ac:dyDescent="0.25">
      <c r="A694" s="40" t="s">
        <v>2317</v>
      </c>
      <c r="B694" s="27">
        <f>COUNTIF(Article!$P$2:$AD$183,'Catégories principales'!A694)</f>
        <v>0</v>
      </c>
      <c r="C694" s="18" t="s">
        <v>2850</v>
      </c>
      <c r="D694" s="19">
        <f>COUNTIF(Article!$P$2:$AD$183,'Catégories principales'!C694)</f>
        <v>0</v>
      </c>
      <c r="E694" s="33">
        <f t="shared" si="175"/>
        <v>0</v>
      </c>
      <c r="F694" s="50"/>
    </row>
    <row r="695" spans="1:6" x14ac:dyDescent="0.25">
      <c r="A695" s="40" t="s">
        <v>2318</v>
      </c>
      <c r="B695" s="27">
        <f>COUNTIF(Article!$P$2:$AD$183,'Catégories principales'!A695)</f>
        <v>0</v>
      </c>
      <c r="C695" s="18" t="s">
        <v>2851</v>
      </c>
      <c r="D695" s="19">
        <f>COUNTIF(Article!$P$2:$AD$183,'Catégories principales'!C695)</f>
        <v>0</v>
      </c>
      <c r="E695" s="33">
        <f t="shared" si="175"/>
        <v>0</v>
      </c>
      <c r="F695" s="50"/>
    </row>
    <row r="696" spans="1:6" x14ac:dyDescent="0.25">
      <c r="A696" s="40" t="s">
        <v>2319</v>
      </c>
      <c r="B696" s="27">
        <f>COUNTIF(Article!$P$2:$AD$183,'Catégories principales'!A696)</f>
        <v>0</v>
      </c>
      <c r="C696" s="18" t="s">
        <v>2852</v>
      </c>
      <c r="D696" s="19">
        <f>COUNTIF(Article!$P$2:$AD$183,'Catégories principales'!C696)</f>
        <v>0</v>
      </c>
      <c r="E696" s="33">
        <f t="shared" si="175"/>
        <v>0</v>
      </c>
      <c r="F696" s="50"/>
    </row>
    <row r="697" spans="1:6" ht="15.75" thickBot="1" x14ac:dyDescent="0.3">
      <c r="A697" s="41" t="s">
        <v>2320</v>
      </c>
      <c r="B697" s="61">
        <f>COUNTIF(Article!$P$2:$AD$183,'Catégories principales'!A697)</f>
        <v>0</v>
      </c>
      <c r="C697" s="29" t="s">
        <v>2853</v>
      </c>
      <c r="D697" s="30">
        <f>COUNTIF(Article!$P$2:$AD$183,'Catégories principales'!C697)</f>
        <v>0</v>
      </c>
      <c r="E697" s="63">
        <f t="shared" si="175"/>
        <v>0</v>
      </c>
      <c r="F697" s="51">
        <f t="shared" ref="F697" si="185">SUM(E694:E697)</f>
        <v>0</v>
      </c>
    </row>
    <row r="698" spans="1:6" x14ac:dyDescent="0.25">
      <c r="A698" s="78" t="s">
        <v>2369</v>
      </c>
      <c r="B698" s="76">
        <f>COUNTIF(Article!$P$2:$AD$183,'Catégories principales'!A698)</f>
        <v>1</v>
      </c>
      <c r="C698" s="28"/>
      <c r="D698" s="28"/>
      <c r="E698" s="68">
        <f t="shared" si="175"/>
        <v>1</v>
      </c>
      <c r="F698" s="77"/>
    </row>
    <row r="699" spans="1:6" x14ac:dyDescent="0.25">
      <c r="A699" s="38" t="s">
        <v>2370</v>
      </c>
      <c r="B699" s="24">
        <f>COUNTIF(Article!$P$2:$AD$183,'Catégories principales'!A699)</f>
        <v>1</v>
      </c>
      <c r="C699" s="22"/>
      <c r="D699" s="22"/>
      <c r="E699" s="32">
        <f t="shared" si="175"/>
        <v>1</v>
      </c>
      <c r="F699" s="49"/>
    </row>
    <row r="700" spans="1:6" x14ac:dyDescent="0.25">
      <c r="A700" s="38" t="s">
        <v>2371</v>
      </c>
      <c r="B700" s="24">
        <f>COUNTIF(Article!$P$2:$AD$183,'Catégories principales'!A700)</f>
        <v>0</v>
      </c>
      <c r="C700" s="22"/>
      <c r="D700" s="22"/>
      <c r="E700" s="32">
        <f t="shared" si="175"/>
        <v>0</v>
      </c>
      <c r="F700" s="49"/>
    </row>
    <row r="701" spans="1:6" x14ac:dyDescent="0.25">
      <c r="A701" s="38" t="s">
        <v>2372</v>
      </c>
      <c r="B701" s="24">
        <f>COUNTIF(Article!$P$2:$AD$183,'Catégories principales'!A701)</f>
        <v>1</v>
      </c>
      <c r="C701" s="22"/>
      <c r="D701" s="22"/>
      <c r="E701" s="32">
        <f t="shared" si="175"/>
        <v>1</v>
      </c>
      <c r="F701" s="49">
        <f t="shared" ref="F701" si="186">SUM(E698:E701)</f>
        <v>3</v>
      </c>
    </row>
    <row r="702" spans="1:6" x14ac:dyDescent="0.25">
      <c r="A702" s="40" t="s">
        <v>2373</v>
      </c>
      <c r="B702" s="27">
        <f>COUNTIF(Article!$P$2:$AD$183,'Catégories principales'!A702)</f>
        <v>2</v>
      </c>
      <c r="C702" s="18" t="s">
        <v>2478</v>
      </c>
      <c r="D702" s="19">
        <f>COUNTIF(Article!$P$2:$AD$183,'Catégories principales'!C702)</f>
        <v>1</v>
      </c>
      <c r="E702" s="33">
        <f t="shared" si="175"/>
        <v>3</v>
      </c>
      <c r="F702" s="50"/>
    </row>
    <row r="703" spans="1:6" x14ac:dyDescent="0.25">
      <c r="A703" s="40" t="s">
        <v>2374</v>
      </c>
      <c r="B703" s="27">
        <f>COUNTIF(Article!$P$2:$AD$183,'Catégories principales'!A703)</f>
        <v>0</v>
      </c>
      <c r="C703" s="18" t="s">
        <v>2479</v>
      </c>
      <c r="D703" s="19">
        <f>COUNTIF(Article!$P$2:$AD$183,'Catégories principales'!C703)</f>
        <v>4</v>
      </c>
      <c r="E703" s="33">
        <f t="shared" si="175"/>
        <v>4</v>
      </c>
      <c r="F703" s="50"/>
    </row>
    <row r="704" spans="1:6" x14ac:dyDescent="0.25">
      <c r="A704" s="40" t="s">
        <v>2375</v>
      </c>
      <c r="B704" s="27">
        <f>COUNTIF(Article!$P$2:$AD$183,'Catégories principales'!A704)</f>
        <v>0</v>
      </c>
      <c r="C704" s="18" t="s">
        <v>2480</v>
      </c>
      <c r="D704" s="19">
        <f>COUNTIF(Article!$P$2:$AD$183,'Catégories principales'!C704)</f>
        <v>0</v>
      </c>
      <c r="E704" s="33">
        <f t="shared" si="175"/>
        <v>0</v>
      </c>
      <c r="F704" s="50"/>
    </row>
    <row r="705" spans="1:6" x14ac:dyDescent="0.25">
      <c r="A705" s="40" t="s">
        <v>2376</v>
      </c>
      <c r="B705" s="27">
        <f>COUNTIF(Article!$P$2:$AD$183,'Catégories principales'!A705)</f>
        <v>0</v>
      </c>
      <c r="C705" s="18" t="s">
        <v>2481</v>
      </c>
      <c r="D705" s="19">
        <f>COUNTIF(Article!$P$2:$AD$183,'Catégories principales'!C705)</f>
        <v>0</v>
      </c>
      <c r="E705" s="33">
        <f t="shared" si="175"/>
        <v>0</v>
      </c>
      <c r="F705" s="50">
        <f t="shared" ref="F705" si="187">SUM(E702:E705)</f>
        <v>7</v>
      </c>
    </row>
    <row r="706" spans="1:6" x14ac:dyDescent="0.25">
      <c r="A706" s="38" t="s">
        <v>2377</v>
      </c>
      <c r="B706" s="24">
        <f>COUNTIF(Article!$P$2:$AD$183,'Catégories principales'!A706)</f>
        <v>0</v>
      </c>
      <c r="C706" s="21" t="s">
        <v>2530</v>
      </c>
      <c r="D706" s="22">
        <f>COUNTIF(Article!$P$2:$AD$183,'Catégories principales'!C706)</f>
        <v>0</v>
      </c>
      <c r="E706" s="32">
        <f t="shared" si="175"/>
        <v>0</v>
      </c>
      <c r="F706" s="49"/>
    </row>
    <row r="707" spans="1:6" x14ac:dyDescent="0.25">
      <c r="A707" s="38" t="s">
        <v>2378</v>
      </c>
      <c r="B707" s="24">
        <f>COUNTIF(Article!$P$2:$AD$183,'Catégories principales'!A707)</f>
        <v>0</v>
      </c>
      <c r="C707" s="21" t="s">
        <v>2531</v>
      </c>
      <c r="D707" s="22">
        <f>COUNTIF(Article!$P$2:$AD$183,'Catégories principales'!C707)</f>
        <v>0</v>
      </c>
      <c r="E707" s="32">
        <f t="shared" si="175"/>
        <v>0</v>
      </c>
      <c r="F707" s="49"/>
    </row>
    <row r="708" spans="1:6" x14ac:dyDescent="0.25">
      <c r="A708" s="38" t="s">
        <v>2379</v>
      </c>
      <c r="B708" s="24">
        <f>COUNTIF(Article!$P$2:$AD$183,'Catégories principales'!A708)</f>
        <v>0</v>
      </c>
      <c r="C708" s="21" t="s">
        <v>2532</v>
      </c>
      <c r="D708" s="22">
        <f>COUNTIF(Article!$P$2:$AD$183,'Catégories principales'!C708)</f>
        <v>0</v>
      </c>
      <c r="E708" s="32">
        <f t="shared" si="175"/>
        <v>0</v>
      </c>
      <c r="F708" s="49"/>
    </row>
    <row r="709" spans="1:6" x14ac:dyDescent="0.25">
      <c r="A709" s="38" t="s">
        <v>2380</v>
      </c>
      <c r="B709" s="24">
        <f>COUNTIF(Article!$P$2:$AD$183,'Catégories principales'!A709)</f>
        <v>0</v>
      </c>
      <c r="C709" s="21" t="s">
        <v>2533</v>
      </c>
      <c r="D709" s="22">
        <f>COUNTIF(Article!$P$2:$AD$183,'Catégories principales'!C709)</f>
        <v>0</v>
      </c>
      <c r="E709" s="32">
        <f t="shared" si="175"/>
        <v>0</v>
      </c>
      <c r="F709" s="49">
        <f t="shared" ref="F709" si="188">SUM(E706:E709)</f>
        <v>0</v>
      </c>
    </row>
    <row r="710" spans="1:6" x14ac:dyDescent="0.25">
      <c r="A710" s="40" t="s">
        <v>2381</v>
      </c>
      <c r="B710" s="27">
        <f>COUNTIF(Article!$P$2:$AD$183,'Catégories principales'!A710)</f>
        <v>0</v>
      </c>
      <c r="C710" s="18" t="s">
        <v>1817</v>
      </c>
      <c r="D710" s="19">
        <f>COUNTIF(Article!$P$2:$AD$183,'Catégories principales'!C710)</f>
        <v>0</v>
      </c>
      <c r="E710" s="33">
        <f t="shared" ref="E710:E759" si="189">B710+D710</f>
        <v>0</v>
      </c>
      <c r="F710" s="50"/>
    </row>
    <row r="711" spans="1:6" x14ac:dyDescent="0.25">
      <c r="A711" s="40" t="s">
        <v>2382</v>
      </c>
      <c r="B711" s="27">
        <f>COUNTIF(Article!$P$2:$AD$183,'Catégories principales'!A711)</f>
        <v>0</v>
      </c>
      <c r="C711" s="18" t="s">
        <v>1818</v>
      </c>
      <c r="D711" s="19">
        <f>COUNTIF(Article!$P$2:$AD$183,'Catégories principales'!C711)</f>
        <v>0</v>
      </c>
      <c r="E711" s="33">
        <f t="shared" si="189"/>
        <v>0</v>
      </c>
      <c r="F711" s="50"/>
    </row>
    <row r="712" spans="1:6" x14ac:dyDescent="0.25">
      <c r="A712" s="40" t="s">
        <v>2383</v>
      </c>
      <c r="B712" s="27">
        <f>COUNTIF(Article!$P$2:$AD$183,'Catégories principales'!A712)</f>
        <v>0</v>
      </c>
      <c r="C712" s="18" t="s">
        <v>1819</v>
      </c>
      <c r="D712" s="19">
        <f>COUNTIF(Article!$P$2:$AD$183,'Catégories principales'!C712)</f>
        <v>0</v>
      </c>
      <c r="E712" s="33">
        <f t="shared" si="189"/>
        <v>0</v>
      </c>
      <c r="F712" s="50"/>
    </row>
    <row r="713" spans="1:6" x14ac:dyDescent="0.25">
      <c r="A713" s="40" t="s">
        <v>2384</v>
      </c>
      <c r="B713" s="27">
        <f>COUNTIF(Article!$P$2:$AD$183,'Catégories principales'!A713)</f>
        <v>0</v>
      </c>
      <c r="C713" s="18" t="s">
        <v>1820</v>
      </c>
      <c r="D713" s="19">
        <f>COUNTIF(Article!$P$2:$AD$183,'Catégories principales'!C713)</f>
        <v>0</v>
      </c>
      <c r="E713" s="33">
        <f t="shared" si="189"/>
        <v>0</v>
      </c>
      <c r="F713" s="50">
        <f t="shared" ref="F713" si="190">SUM(E710:E713)</f>
        <v>0</v>
      </c>
    </row>
    <row r="714" spans="1:6" x14ac:dyDescent="0.25">
      <c r="A714" s="38" t="s">
        <v>2385</v>
      </c>
      <c r="B714" s="24">
        <f>COUNTIF(Article!$P$2:$AD$183,'Catégories principales'!A714)</f>
        <v>1</v>
      </c>
      <c r="C714" s="21" t="s">
        <v>2614</v>
      </c>
      <c r="D714" s="22">
        <f>COUNTIF(Article!$P$2:$AD$183,'Catégories principales'!C714)</f>
        <v>0</v>
      </c>
      <c r="E714" s="32">
        <f t="shared" si="189"/>
        <v>1</v>
      </c>
      <c r="F714" s="49"/>
    </row>
    <row r="715" spans="1:6" x14ac:dyDescent="0.25">
      <c r="A715" s="38" t="s">
        <v>2386</v>
      </c>
      <c r="B715" s="24">
        <f>COUNTIF(Article!$P$2:$AD$183,'Catégories principales'!A715)</f>
        <v>0</v>
      </c>
      <c r="C715" s="21" t="s">
        <v>2615</v>
      </c>
      <c r="D715" s="22">
        <f>COUNTIF(Article!$P$2:$AD$183,'Catégories principales'!C715)</f>
        <v>0</v>
      </c>
      <c r="E715" s="32">
        <f t="shared" si="189"/>
        <v>0</v>
      </c>
      <c r="F715" s="49"/>
    </row>
    <row r="716" spans="1:6" x14ac:dyDescent="0.25">
      <c r="A716" s="38" t="s">
        <v>2387</v>
      </c>
      <c r="B716" s="24">
        <f>COUNTIF(Article!$P$2:$AD$183,'Catégories principales'!A716)</f>
        <v>0</v>
      </c>
      <c r="C716" s="21" t="s">
        <v>2616</v>
      </c>
      <c r="D716" s="22">
        <f>COUNTIF(Article!$P$2:$AD$183,'Catégories principales'!C716)</f>
        <v>0</v>
      </c>
      <c r="E716" s="32">
        <f t="shared" si="189"/>
        <v>0</v>
      </c>
      <c r="F716" s="49"/>
    </row>
    <row r="717" spans="1:6" x14ac:dyDescent="0.25">
      <c r="A717" s="38" t="s">
        <v>2388</v>
      </c>
      <c r="B717" s="24">
        <f>COUNTIF(Article!$P$2:$AD$183,'Catégories principales'!A717)</f>
        <v>0</v>
      </c>
      <c r="C717" s="21" t="s">
        <v>2617</v>
      </c>
      <c r="D717" s="22">
        <f>COUNTIF(Article!$P$2:$AD$183,'Catégories principales'!C717)</f>
        <v>0</v>
      </c>
      <c r="E717" s="32">
        <f t="shared" si="189"/>
        <v>0</v>
      </c>
      <c r="F717" s="49">
        <f t="shared" ref="F717" si="191">SUM(E714:E717)</f>
        <v>1</v>
      </c>
    </row>
    <row r="718" spans="1:6" x14ac:dyDescent="0.25">
      <c r="A718" s="40" t="s">
        <v>2389</v>
      </c>
      <c r="B718" s="27">
        <f>COUNTIF(Article!$P$2:$AD$183,'Catégories principales'!A718)</f>
        <v>6</v>
      </c>
      <c r="C718" s="18" t="s">
        <v>2694</v>
      </c>
      <c r="D718" s="19">
        <f>COUNTIF(Article!$P$2:$AD$183,'Catégories principales'!C718)</f>
        <v>0</v>
      </c>
      <c r="E718" s="33">
        <f t="shared" si="189"/>
        <v>6</v>
      </c>
      <c r="F718" s="50"/>
    </row>
    <row r="719" spans="1:6" x14ac:dyDescent="0.25">
      <c r="A719" s="40" t="s">
        <v>2390</v>
      </c>
      <c r="B719" s="27">
        <f>COUNTIF(Article!$P$2:$AD$183,'Catégories principales'!A719)</f>
        <v>4</v>
      </c>
      <c r="C719" s="18" t="s">
        <v>2695</v>
      </c>
      <c r="D719" s="19">
        <f>COUNTIF(Article!$P$2:$AD$183,'Catégories principales'!C719)</f>
        <v>0</v>
      </c>
      <c r="E719" s="33">
        <f t="shared" si="189"/>
        <v>4</v>
      </c>
      <c r="F719" s="50"/>
    </row>
    <row r="720" spans="1:6" x14ac:dyDescent="0.25">
      <c r="A720" s="40" t="s">
        <v>2391</v>
      </c>
      <c r="B720" s="27">
        <f>COUNTIF(Article!$P$2:$AD$183,'Catégories principales'!A720)</f>
        <v>0</v>
      </c>
      <c r="C720" s="18" t="s">
        <v>2696</v>
      </c>
      <c r="D720" s="19">
        <f>COUNTIF(Article!$P$2:$AD$183,'Catégories principales'!C720)</f>
        <v>0</v>
      </c>
      <c r="E720" s="33">
        <f t="shared" si="189"/>
        <v>0</v>
      </c>
      <c r="F720" s="50"/>
    </row>
    <row r="721" spans="1:6" x14ac:dyDescent="0.25">
      <c r="A721" s="40" t="s">
        <v>2392</v>
      </c>
      <c r="B721" s="27">
        <f>COUNTIF(Article!$P$2:$AD$183,'Catégories principales'!A721)</f>
        <v>0</v>
      </c>
      <c r="C721" s="18" t="s">
        <v>2697</v>
      </c>
      <c r="D721" s="19">
        <f>COUNTIF(Article!$P$2:$AD$183,'Catégories principales'!C721)</f>
        <v>0</v>
      </c>
      <c r="E721" s="33">
        <f t="shared" si="189"/>
        <v>0</v>
      </c>
      <c r="F721" s="50">
        <f t="shared" ref="F721" si="192">SUM(E718:E721)</f>
        <v>10</v>
      </c>
    </row>
    <row r="722" spans="1:6" x14ac:dyDescent="0.25">
      <c r="A722" s="38" t="s">
        <v>2393</v>
      </c>
      <c r="B722" s="24">
        <f>COUNTIF(Article!$P$2:$AD$183,'Catégories principales'!A722)</f>
        <v>0</v>
      </c>
      <c r="C722" s="21" t="s">
        <v>2774</v>
      </c>
      <c r="D722" s="22">
        <f>COUNTIF(Article!$P$2:$AD$183,'Catégories principales'!C722)</f>
        <v>0</v>
      </c>
      <c r="E722" s="32">
        <f t="shared" si="189"/>
        <v>0</v>
      </c>
      <c r="F722" s="49"/>
    </row>
    <row r="723" spans="1:6" x14ac:dyDescent="0.25">
      <c r="A723" s="38" t="s">
        <v>2394</v>
      </c>
      <c r="B723" s="24">
        <f>COUNTIF(Article!$P$2:$AD$183,'Catégories principales'!A723)</f>
        <v>0</v>
      </c>
      <c r="C723" s="21" t="s">
        <v>2775</v>
      </c>
      <c r="D723" s="22">
        <f>COUNTIF(Article!$P$2:$AD$183,'Catégories principales'!C723)</f>
        <v>0</v>
      </c>
      <c r="E723" s="32">
        <f t="shared" si="189"/>
        <v>0</v>
      </c>
      <c r="F723" s="49"/>
    </row>
    <row r="724" spans="1:6" x14ac:dyDescent="0.25">
      <c r="A724" s="38" t="s">
        <v>2395</v>
      </c>
      <c r="B724" s="24">
        <f>COUNTIF(Article!$P$2:$AD$183,'Catégories principales'!A724)</f>
        <v>0</v>
      </c>
      <c r="C724" s="21" t="s">
        <v>2776</v>
      </c>
      <c r="D724" s="22">
        <f>COUNTIF(Article!$P$2:$AD$183,'Catégories principales'!C724)</f>
        <v>1</v>
      </c>
      <c r="E724" s="32">
        <f t="shared" si="189"/>
        <v>1</v>
      </c>
      <c r="F724" s="49"/>
    </row>
    <row r="725" spans="1:6" x14ac:dyDescent="0.25">
      <c r="A725" s="38" t="s">
        <v>2396</v>
      </c>
      <c r="B725" s="24">
        <f>COUNTIF(Article!$P$2:$AD$183,'Catégories principales'!A725)</f>
        <v>0</v>
      </c>
      <c r="C725" s="21" t="s">
        <v>2777</v>
      </c>
      <c r="D725" s="22">
        <f>COUNTIF(Article!$P$2:$AD$183,'Catégories principales'!C725)</f>
        <v>0</v>
      </c>
      <c r="E725" s="32">
        <f t="shared" si="189"/>
        <v>0</v>
      </c>
      <c r="F725" s="49">
        <f t="shared" ref="F725" si="193">SUM(E722:E725)</f>
        <v>1</v>
      </c>
    </row>
    <row r="726" spans="1:6" x14ac:dyDescent="0.25">
      <c r="A726" s="40" t="s">
        <v>2397</v>
      </c>
      <c r="B726" s="27">
        <f>COUNTIF(Article!$P$2:$AD$183,'Catégories principales'!A726)</f>
        <v>2</v>
      </c>
      <c r="C726" s="18" t="s">
        <v>2854</v>
      </c>
      <c r="D726" s="19">
        <f>COUNTIF(Article!$P$2:$AD$183,'Catégories principales'!C726)</f>
        <v>0</v>
      </c>
      <c r="E726" s="33">
        <f t="shared" si="189"/>
        <v>2</v>
      </c>
      <c r="F726" s="50"/>
    </row>
    <row r="727" spans="1:6" x14ac:dyDescent="0.25">
      <c r="A727" s="40" t="s">
        <v>2398</v>
      </c>
      <c r="B727" s="27">
        <f>COUNTIF(Article!$P$2:$AD$183,'Catégories principales'!A727)</f>
        <v>1</v>
      </c>
      <c r="C727" s="18" t="s">
        <v>2855</v>
      </c>
      <c r="D727" s="19">
        <f>COUNTIF(Article!$P$2:$AD$183,'Catégories principales'!C727)</f>
        <v>1</v>
      </c>
      <c r="E727" s="33">
        <f t="shared" si="189"/>
        <v>2</v>
      </c>
      <c r="F727" s="50"/>
    </row>
    <row r="728" spans="1:6" x14ac:dyDescent="0.25">
      <c r="A728" s="40" t="s">
        <v>2399</v>
      </c>
      <c r="B728" s="27">
        <f>COUNTIF(Article!$P$2:$AD$183,'Catégories principales'!A728)</f>
        <v>0</v>
      </c>
      <c r="C728" s="18" t="s">
        <v>2856</v>
      </c>
      <c r="D728" s="19">
        <f>COUNTIF(Article!$P$2:$AD$183,'Catégories principales'!C728)</f>
        <v>0</v>
      </c>
      <c r="E728" s="33">
        <f t="shared" si="189"/>
        <v>0</v>
      </c>
      <c r="F728" s="50"/>
    </row>
    <row r="729" spans="1:6" ht="15.75" thickBot="1" x14ac:dyDescent="0.3">
      <c r="A729" s="41" t="s">
        <v>2400</v>
      </c>
      <c r="B729" s="61">
        <f>COUNTIF(Article!$P$2:$AD$183,'Catégories principales'!A729)</f>
        <v>2</v>
      </c>
      <c r="C729" s="29" t="s">
        <v>2857</v>
      </c>
      <c r="D729" s="30">
        <f>COUNTIF(Article!$P$2:$AD$183,'Catégories principales'!C729)</f>
        <v>0</v>
      </c>
      <c r="E729" s="63">
        <f t="shared" si="189"/>
        <v>2</v>
      </c>
      <c r="F729" s="51">
        <f t="shared" ref="F729" si="194">SUM(E726:E729)</f>
        <v>6</v>
      </c>
    </row>
    <row r="730" spans="1:6" x14ac:dyDescent="0.25">
      <c r="A730" s="75" t="s">
        <v>1251</v>
      </c>
      <c r="B730" s="26">
        <f>COUNTIF(Article!$P$2:$AD$183,'Catégories principales'!A730)</f>
        <v>2</v>
      </c>
      <c r="C730" s="25"/>
      <c r="D730" s="25"/>
      <c r="E730" s="67">
        <f t="shared" si="189"/>
        <v>2</v>
      </c>
      <c r="F730" s="73"/>
    </row>
    <row r="731" spans="1:6" x14ac:dyDescent="0.25">
      <c r="A731" s="40" t="s">
        <v>1252</v>
      </c>
      <c r="B731" s="27">
        <f>COUNTIF(Article!$P$2:$AD$183,'Catégories principales'!A731)</f>
        <v>3</v>
      </c>
      <c r="C731" s="19"/>
      <c r="D731" s="19"/>
      <c r="E731" s="33">
        <f t="shared" si="189"/>
        <v>3</v>
      </c>
      <c r="F731" s="50"/>
    </row>
    <row r="732" spans="1:6" x14ac:dyDescent="0.25">
      <c r="A732" s="40" t="s">
        <v>2449</v>
      </c>
      <c r="B732" s="27">
        <f>COUNTIF(Article!$P$2:$AD$183,'Catégories principales'!A732)</f>
        <v>2</v>
      </c>
      <c r="C732" s="19"/>
      <c r="D732" s="19"/>
      <c r="E732" s="33">
        <f t="shared" si="189"/>
        <v>2</v>
      </c>
      <c r="F732" s="50"/>
    </row>
    <row r="733" spans="1:6" x14ac:dyDescent="0.25">
      <c r="A733" s="40" t="s">
        <v>1253</v>
      </c>
      <c r="B733" s="27">
        <f>COUNTIF(Article!$P$2:$AD$183,'Catégories principales'!A733)</f>
        <v>6</v>
      </c>
      <c r="C733" s="19"/>
      <c r="D733" s="19"/>
      <c r="E733" s="33">
        <f t="shared" si="189"/>
        <v>6</v>
      </c>
      <c r="F733" s="50">
        <f t="shared" ref="F733" si="195">SUM(E730:E733)</f>
        <v>13</v>
      </c>
    </row>
    <row r="734" spans="1:6" x14ac:dyDescent="0.25">
      <c r="A734" s="38" t="s">
        <v>2450</v>
      </c>
      <c r="B734" s="24">
        <f>COUNTIF(Article!$P$2:$AD$183,'Catégories principales'!A734)</f>
        <v>0</v>
      </c>
      <c r="C734" s="21" t="s">
        <v>2558</v>
      </c>
      <c r="D734" s="22">
        <f>COUNTIF(Article!$P$2:$AD$183,'Catégories principales'!C734)</f>
        <v>3</v>
      </c>
      <c r="E734" s="32">
        <f t="shared" si="189"/>
        <v>3</v>
      </c>
      <c r="F734" s="49"/>
    </row>
    <row r="735" spans="1:6" x14ac:dyDescent="0.25">
      <c r="A735" s="38" t="s">
        <v>2451</v>
      </c>
      <c r="B735" s="24">
        <f>COUNTIF(Article!$P$2:$AD$183,'Catégories principales'!A735)</f>
        <v>2</v>
      </c>
      <c r="C735" s="21" t="s">
        <v>2559</v>
      </c>
      <c r="D735" s="22">
        <f>COUNTIF(Article!$P$2:$AD$183,'Catégories principales'!C735)</f>
        <v>1</v>
      </c>
      <c r="E735" s="32">
        <f t="shared" si="189"/>
        <v>3</v>
      </c>
      <c r="F735" s="49"/>
    </row>
    <row r="736" spans="1:6" x14ac:dyDescent="0.25">
      <c r="A736" s="38" t="s">
        <v>2452</v>
      </c>
      <c r="B736" s="24">
        <f>COUNTIF(Article!$P$2:$AD$183,'Catégories principales'!A736)</f>
        <v>0</v>
      </c>
      <c r="C736" s="21" t="s">
        <v>2560</v>
      </c>
      <c r="D736" s="22">
        <f>COUNTIF(Article!$P$2:$AD$183,'Catégories principales'!C736)</f>
        <v>1</v>
      </c>
      <c r="E736" s="32">
        <f t="shared" si="189"/>
        <v>1</v>
      </c>
      <c r="F736" s="49"/>
    </row>
    <row r="737" spans="1:6" x14ac:dyDescent="0.25">
      <c r="A737" s="38" t="s">
        <v>2453</v>
      </c>
      <c r="B737" s="24">
        <f>COUNTIF(Article!$P$2:$AD$183,'Catégories principales'!A737)</f>
        <v>0</v>
      </c>
      <c r="C737" s="21" t="s">
        <v>2561</v>
      </c>
      <c r="D737" s="22">
        <f>COUNTIF(Article!$P$2:$AD$183,'Catégories principales'!C737)</f>
        <v>0</v>
      </c>
      <c r="E737" s="32">
        <f t="shared" si="189"/>
        <v>0</v>
      </c>
      <c r="F737" s="49">
        <f t="shared" ref="F737" si="196">SUM(E734:E737)</f>
        <v>7</v>
      </c>
    </row>
    <row r="738" spans="1:6" x14ac:dyDescent="0.25">
      <c r="A738" s="40" t="s">
        <v>2454</v>
      </c>
      <c r="B738" s="27">
        <f>COUNTIF(Article!$P$2:$AD$183,'Catégories principales'!A738)</f>
        <v>0</v>
      </c>
      <c r="C738" s="18" t="s">
        <v>1821</v>
      </c>
      <c r="D738" s="19">
        <f>COUNTIF(Article!$P$2:$AD$183,'Catégories principales'!C738)</f>
        <v>0</v>
      </c>
      <c r="E738" s="33">
        <f t="shared" si="189"/>
        <v>0</v>
      </c>
      <c r="F738" s="50"/>
    </row>
    <row r="739" spans="1:6" x14ac:dyDescent="0.25">
      <c r="A739" s="40" t="s">
        <v>2455</v>
      </c>
      <c r="B739" s="27">
        <f>COUNTIF(Article!$P$2:$AD$183,'Catégories principales'!A739)</f>
        <v>0</v>
      </c>
      <c r="C739" s="18" t="s">
        <v>1822</v>
      </c>
      <c r="D739" s="19">
        <f>COUNTIF(Article!$P$2:$AD$183,'Catégories principales'!C739)</f>
        <v>0</v>
      </c>
      <c r="E739" s="33">
        <f t="shared" si="189"/>
        <v>0</v>
      </c>
      <c r="F739" s="50"/>
    </row>
    <row r="740" spans="1:6" x14ac:dyDescent="0.25">
      <c r="A740" s="40" t="s">
        <v>2456</v>
      </c>
      <c r="B740" s="27">
        <f>COUNTIF(Article!$P$2:$AD$183,'Catégories principales'!A740)</f>
        <v>0</v>
      </c>
      <c r="C740" s="18" t="s">
        <v>1823</v>
      </c>
      <c r="D740" s="19">
        <f>COUNTIF(Article!$P$2:$AD$183,'Catégories principales'!C740)</f>
        <v>0</v>
      </c>
      <c r="E740" s="33">
        <f t="shared" si="189"/>
        <v>0</v>
      </c>
      <c r="F740" s="50"/>
    </row>
    <row r="741" spans="1:6" x14ac:dyDescent="0.25">
      <c r="A741" s="40" t="s">
        <v>2457</v>
      </c>
      <c r="B741" s="27">
        <f>COUNTIF(Article!$P$2:$AD$183,'Catégories principales'!A741)</f>
        <v>0</v>
      </c>
      <c r="C741" s="18" t="s">
        <v>1824</v>
      </c>
      <c r="D741" s="19">
        <f>COUNTIF(Article!$P$2:$AD$183,'Catégories principales'!C741)</f>
        <v>0</v>
      </c>
      <c r="E741" s="33">
        <f t="shared" si="189"/>
        <v>0</v>
      </c>
      <c r="F741" s="50">
        <f t="shared" ref="F741" si="197">SUM(E738:E741)</f>
        <v>0</v>
      </c>
    </row>
    <row r="742" spans="1:6" x14ac:dyDescent="0.25">
      <c r="A742" s="38" t="s">
        <v>2458</v>
      </c>
      <c r="B742" s="24">
        <f>COUNTIF(Article!$P$2:$AD$183,'Catégories principales'!A742)</f>
        <v>0</v>
      </c>
      <c r="C742" s="21" t="s">
        <v>2618</v>
      </c>
      <c r="D742" s="22">
        <f>COUNTIF(Article!$P$2:$AD$183,'Catégories principales'!C742)</f>
        <v>0</v>
      </c>
      <c r="E742" s="32">
        <f t="shared" si="189"/>
        <v>0</v>
      </c>
      <c r="F742" s="49"/>
    </row>
    <row r="743" spans="1:6" x14ac:dyDescent="0.25">
      <c r="A743" s="38" t="s">
        <v>2459</v>
      </c>
      <c r="B743" s="24">
        <f>COUNTIF(Article!$P$2:$AD$183,'Catégories principales'!A743)</f>
        <v>0</v>
      </c>
      <c r="C743" s="21" t="s">
        <v>2619</v>
      </c>
      <c r="D743" s="22">
        <f>COUNTIF(Article!$P$2:$AD$183,'Catégories principales'!C743)</f>
        <v>0</v>
      </c>
      <c r="E743" s="32">
        <f t="shared" si="189"/>
        <v>0</v>
      </c>
      <c r="F743" s="49"/>
    </row>
    <row r="744" spans="1:6" x14ac:dyDescent="0.25">
      <c r="A744" s="38" t="s">
        <v>2460</v>
      </c>
      <c r="B744" s="24">
        <f>COUNTIF(Article!$P$2:$AD$183,'Catégories principales'!A744)</f>
        <v>0</v>
      </c>
      <c r="C744" s="21" t="s">
        <v>2620</v>
      </c>
      <c r="D744" s="22">
        <f>COUNTIF(Article!$P$2:$AD$183,'Catégories principales'!C744)</f>
        <v>0</v>
      </c>
      <c r="E744" s="32">
        <f t="shared" si="189"/>
        <v>0</v>
      </c>
      <c r="F744" s="49"/>
    </row>
    <row r="745" spans="1:6" x14ac:dyDescent="0.25">
      <c r="A745" s="38" t="s">
        <v>2461</v>
      </c>
      <c r="B745" s="24">
        <f>COUNTIF(Article!$P$2:$AD$183,'Catégories principales'!A745)</f>
        <v>0</v>
      </c>
      <c r="C745" s="21" t="s">
        <v>2621</v>
      </c>
      <c r="D745" s="22">
        <f>COUNTIF(Article!$P$2:$AD$183,'Catégories principales'!C745)</f>
        <v>0</v>
      </c>
      <c r="E745" s="32">
        <f t="shared" si="189"/>
        <v>0</v>
      </c>
      <c r="F745" s="49">
        <f t="shared" ref="F745" si="198">SUM(E742:E745)</f>
        <v>0</v>
      </c>
    </row>
    <row r="746" spans="1:6" x14ac:dyDescent="0.25">
      <c r="A746" s="40" t="s">
        <v>2462</v>
      </c>
      <c r="B746" s="27">
        <f>COUNTIF(Article!$P$2:$AD$183,'Catégories principales'!A746)</f>
        <v>6</v>
      </c>
      <c r="C746" s="18" t="s">
        <v>2698</v>
      </c>
      <c r="D746" s="19">
        <f>COUNTIF(Article!$P$2:$AD$183,'Catégories principales'!C746)</f>
        <v>0</v>
      </c>
      <c r="E746" s="33">
        <f t="shared" si="189"/>
        <v>6</v>
      </c>
      <c r="F746" s="50"/>
    </row>
    <row r="747" spans="1:6" x14ac:dyDescent="0.25">
      <c r="A747" s="40" t="s">
        <v>2463</v>
      </c>
      <c r="B747" s="27">
        <f>COUNTIF(Article!$P$2:$AD$183,'Catégories principales'!A747)</f>
        <v>1</v>
      </c>
      <c r="C747" s="18" t="s">
        <v>2699</v>
      </c>
      <c r="D747" s="19">
        <f>COUNTIF(Article!$P$2:$AD$183,'Catégories principales'!C747)</f>
        <v>0</v>
      </c>
      <c r="E747" s="33">
        <f t="shared" si="189"/>
        <v>1</v>
      </c>
      <c r="F747" s="50"/>
    </row>
    <row r="748" spans="1:6" x14ac:dyDescent="0.25">
      <c r="A748" s="40" t="s">
        <v>2464</v>
      </c>
      <c r="B748" s="27">
        <f>COUNTIF(Article!$P$2:$AD$183,'Catégories principales'!A748)</f>
        <v>0</v>
      </c>
      <c r="C748" s="18" t="s">
        <v>2700</v>
      </c>
      <c r="D748" s="19">
        <f>COUNTIF(Article!$P$2:$AD$183,'Catégories principales'!C748)</f>
        <v>0</v>
      </c>
      <c r="E748" s="33">
        <f t="shared" si="189"/>
        <v>0</v>
      </c>
      <c r="F748" s="50"/>
    </row>
    <row r="749" spans="1:6" x14ac:dyDescent="0.25">
      <c r="A749" s="40" t="s">
        <v>2465</v>
      </c>
      <c r="B749" s="27">
        <f>COUNTIF(Article!$P$2:$AD$183,'Catégories principales'!A749)</f>
        <v>0</v>
      </c>
      <c r="C749" s="18" t="s">
        <v>2701</v>
      </c>
      <c r="D749" s="19">
        <f>COUNTIF(Article!$P$2:$AD$183,'Catégories principales'!C749)</f>
        <v>0</v>
      </c>
      <c r="E749" s="33">
        <f t="shared" si="189"/>
        <v>0</v>
      </c>
      <c r="F749" s="50">
        <f t="shared" ref="F749" si="199">SUM(E746:E749)</f>
        <v>7</v>
      </c>
    </row>
    <row r="750" spans="1:6" x14ac:dyDescent="0.25">
      <c r="A750" s="38" t="s">
        <v>2466</v>
      </c>
      <c r="B750" s="24">
        <f>COUNTIF(Article!$P$2:$AD$183,'Catégories principales'!A750)</f>
        <v>1</v>
      </c>
      <c r="C750" s="21" t="s">
        <v>2778</v>
      </c>
      <c r="D750" s="22">
        <f>COUNTIF(Article!$P$2:$AD$183,'Catégories principales'!C750)</f>
        <v>0</v>
      </c>
      <c r="E750" s="32">
        <f t="shared" si="189"/>
        <v>1</v>
      </c>
      <c r="F750" s="49"/>
    </row>
    <row r="751" spans="1:6" x14ac:dyDescent="0.25">
      <c r="A751" s="38" t="s">
        <v>2467</v>
      </c>
      <c r="B751" s="24">
        <f>COUNTIF(Article!$P$2:$AD$183,'Catégories principales'!A751)</f>
        <v>0</v>
      </c>
      <c r="C751" s="21" t="s">
        <v>2779</v>
      </c>
      <c r="D751" s="22">
        <f>COUNTIF(Article!$P$2:$AD$183,'Catégories principales'!C751)</f>
        <v>0</v>
      </c>
      <c r="E751" s="32">
        <f t="shared" si="189"/>
        <v>0</v>
      </c>
      <c r="F751" s="49"/>
    </row>
    <row r="752" spans="1:6" x14ac:dyDescent="0.25">
      <c r="A752" s="38" t="s">
        <v>2468</v>
      </c>
      <c r="B752" s="24">
        <f>COUNTIF(Article!$P$2:$AD$183,'Catégories principales'!A752)</f>
        <v>0</v>
      </c>
      <c r="C752" s="21" t="s">
        <v>2780</v>
      </c>
      <c r="D752" s="22">
        <f>COUNTIF(Article!$P$2:$AD$183,'Catégories principales'!C752)</f>
        <v>0</v>
      </c>
      <c r="E752" s="32">
        <f t="shared" si="189"/>
        <v>0</v>
      </c>
      <c r="F752" s="49"/>
    </row>
    <row r="753" spans="1:6" x14ac:dyDescent="0.25">
      <c r="A753" s="38" t="s">
        <v>2469</v>
      </c>
      <c r="B753" s="24">
        <f>COUNTIF(Article!$P$2:$AD$183,'Catégories principales'!A753)</f>
        <v>0</v>
      </c>
      <c r="C753" s="21" t="s">
        <v>2781</v>
      </c>
      <c r="D753" s="22">
        <f>COUNTIF(Article!$P$2:$AD$183,'Catégories principales'!C753)</f>
        <v>0</v>
      </c>
      <c r="E753" s="32">
        <f t="shared" si="189"/>
        <v>0</v>
      </c>
      <c r="F753" s="49">
        <f t="shared" ref="F753" si="200">SUM(E750:E753)</f>
        <v>1</v>
      </c>
    </row>
    <row r="754" spans="1:6" x14ac:dyDescent="0.25">
      <c r="A754" s="40" t="s">
        <v>2470</v>
      </c>
      <c r="B754" s="27">
        <f>COUNTIF(Article!$P$2:$AD$183,'Catégories principales'!A754)</f>
        <v>2</v>
      </c>
      <c r="C754" s="18" t="s">
        <v>2858</v>
      </c>
      <c r="D754" s="19">
        <f>COUNTIF(Article!$P$2:$AD$183,'Catégories principales'!C754)</f>
        <v>1</v>
      </c>
      <c r="E754" s="33">
        <f t="shared" si="189"/>
        <v>3</v>
      </c>
      <c r="F754" s="50"/>
    </row>
    <row r="755" spans="1:6" x14ac:dyDescent="0.25">
      <c r="A755" s="40" t="s">
        <v>2471</v>
      </c>
      <c r="B755" s="27">
        <f>COUNTIF(Article!$P$2:$AD$183,'Catégories principales'!A755)</f>
        <v>1</v>
      </c>
      <c r="C755" s="18" t="s">
        <v>2859</v>
      </c>
      <c r="D755" s="19">
        <f>COUNTIF(Article!$P$2:$AD$183,'Catégories principales'!C755)</f>
        <v>0</v>
      </c>
      <c r="E755" s="33">
        <f t="shared" si="189"/>
        <v>1</v>
      </c>
      <c r="F755" s="50"/>
    </row>
    <row r="756" spans="1:6" x14ac:dyDescent="0.25">
      <c r="A756" s="40" t="s">
        <v>2472</v>
      </c>
      <c r="B756" s="27">
        <f>COUNTIF(Article!$P$2:$AD$183,'Catégories principales'!A756)</f>
        <v>0</v>
      </c>
      <c r="C756" s="18" t="s">
        <v>2860</v>
      </c>
      <c r="D756" s="19">
        <f>COUNTIF(Article!$P$2:$AD$183,'Catégories principales'!C756)</f>
        <v>0</v>
      </c>
      <c r="E756" s="33">
        <f t="shared" si="189"/>
        <v>0</v>
      </c>
      <c r="F756" s="50"/>
    </row>
    <row r="757" spans="1:6" ht="15.75" thickBot="1" x14ac:dyDescent="0.3">
      <c r="A757" s="41" t="s">
        <v>2473</v>
      </c>
      <c r="B757" s="61">
        <f>COUNTIF(Article!$P$2:$AD$183,'Catégories principales'!A757)</f>
        <v>0</v>
      </c>
      <c r="C757" s="29" t="s">
        <v>2861</v>
      </c>
      <c r="D757" s="30">
        <f>COUNTIF(Article!$P$2:$AD$183,'Catégories principales'!C757)</f>
        <v>1</v>
      </c>
      <c r="E757" s="63">
        <f t="shared" si="189"/>
        <v>1</v>
      </c>
      <c r="F757" s="51">
        <f t="shared" ref="F757" si="201">SUM(E754:E757)</f>
        <v>5</v>
      </c>
    </row>
    <row r="758" spans="1:6" x14ac:dyDescent="0.25">
      <c r="A758" s="78" t="s">
        <v>2534</v>
      </c>
      <c r="B758" s="76">
        <f>COUNTIF(Article!$P$2:$AD$183,'Catégories principales'!A758)</f>
        <v>0</v>
      </c>
      <c r="C758" s="28"/>
      <c r="D758" s="28"/>
      <c r="E758" s="68">
        <f t="shared" si="189"/>
        <v>0</v>
      </c>
      <c r="F758" s="77"/>
    </row>
    <row r="759" spans="1:6" x14ac:dyDescent="0.25">
      <c r="A759" s="38" t="s">
        <v>2535</v>
      </c>
      <c r="B759" s="24">
        <f>COUNTIF(Article!$P$2:$AD$183,'Catégories principales'!A759)</f>
        <v>1</v>
      </c>
      <c r="C759" s="22"/>
      <c r="D759" s="22"/>
      <c r="E759" s="32">
        <f t="shared" si="189"/>
        <v>1</v>
      </c>
      <c r="F759" s="49"/>
    </row>
    <row r="760" spans="1:6" x14ac:dyDescent="0.25">
      <c r="A760" s="38" t="s">
        <v>2536</v>
      </c>
      <c r="B760" s="24">
        <f>COUNTIF(Article!$P$2:$AD$183,'Catégories principales'!A760)</f>
        <v>0</v>
      </c>
      <c r="C760" s="22"/>
      <c r="D760" s="22"/>
      <c r="E760" s="32">
        <f t="shared" ref="E760:E809" si="202">B760+D760</f>
        <v>0</v>
      </c>
      <c r="F760" s="49"/>
    </row>
    <row r="761" spans="1:6" x14ac:dyDescent="0.25">
      <c r="A761" s="38" t="s">
        <v>2537</v>
      </c>
      <c r="B761" s="24">
        <f>COUNTIF(Article!$P$2:$AD$183,'Catégories principales'!A761)</f>
        <v>1</v>
      </c>
      <c r="C761" s="22"/>
      <c r="D761" s="22"/>
      <c r="E761" s="32">
        <f t="shared" si="202"/>
        <v>1</v>
      </c>
      <c r="F761" s="49">
        <f t="shared" ref="F761" si="203">SUM(E758:E761)</f>
        <v>2</v>
      </c>
    </row>
    <row r="762" spans="1:6" x14ac:dyDescent="0.25">
      <c r="A762" s="40" t="s">
        <v>2538</v>
      </c>
      <c r="B762" s="27">
        <f>COUNTIF(Article!$P$2:$AD$183,'Catégories principales'!A762)</f>
        <v>0</v>
      </c>
      <c r="C762" s="18" t="s">
        <v>1825</v>
      </c>
      <c r="D762" s="19">
        <f>COUNTIF(Article!$P$2:$AD$183,'Catégories principales'!C762)</f>
        <v>0</v>
      </c>
      <c r="E762" s="33">
        <f t="shared" si="202"/>
        <v>0</v>
      </c>
      <c r="F762" s="50"/>
    </row>
    <row r="763" spans="1:6" x14ac:dyDescent="0.25">
      <c r="A763" s="40" t="s">
        <v>2539</v>
      </c>
      <c r="B763" s="27">
        <f>COUNTIF(Article!$P$2:$AD$183,'Catégories principales'!A763)</f>
        <v>0</v>
      </c>
      <c r="C763" s="18" t="s">
        <v>1826</v>
      </c>
      <c r="D763" s="19">
        <f>COUNTIF(Article!$P$2:$AD$183,'Catégories principales'!C763)</f>
        <v>0</v>
      </c>
      <c r="E763" s="33">
        <f t="shared" si="202"/>
        <v>0</v>
      </c>
      <c r="F763" s="50"/>
    </row>
    <row r="764" spans="1:6" x14ac:dyDescent="0.25">
      <c r="A764" s="40" t="s">
        <v>2540</v>
      </c>
      <c r="B764" s="27">
        <f>COUNTIF(Article!$P$2:$AD$183,'Catégories principales'!A764)</f>
        <v>0</v>
      </c>
      <c r="C764" s="18" t="s">
        <v>1827</v>
      </c>
      <c r="D764" s="19">
        <f>COUNTIF(Article!$P$2:$AD$183,'Catégories principales'!C764)</f>
        <v>0</v>
      </c>
      <c r="E764" s="33">
        <f t="shared" si="202"/>
        <v>0</v>
      </c>
      <c r="F764" s="50"/>
    </row>
    <row r="765" spans="1:6" x14ac:dyDescent="0.25">
      <c r="A765" s="40" t="s">
        <v>2541</v>
      </c>
      <c r="B765" s="27">
        <f>COUNTIF(Article!$P$2:$AD$183,'Catégories principales'!A765)</f>
        <v>0</v>
      </c>
      <c r="C765" s="18" t="s">
        <v>1828</v>
      </c>
      <c r="D765" s="19">
        <f>COUNTIF(Article!$P$2:$AD$183,'Catégories principales'!C765)</f>
        <v>0</v>
      </c>
      <c r="E765" s="33">
        <f t="shared" si="202"/>
        <v>0</v>
      </c>
      <c r="F765" s="50">
        <f t="shared" ref="F765" si="204">SUM(E762:E765)</f>
        <v>0</v>
      </c>
    </row>
    <row r="766" spans="1:6" x14ac:dyDescent="0.25">
      <c r="A766" s="38" t="s">
        <v>2542</v>
      </c>
      <c r="B766" s="24">
        <f>COUNTIF(Article!$P$2:$AD$183,'Catégories principales'!A766)</f>
        <v>1</v>
      </c>
      <c r="C766" s="21" t="s">
        <v>2622</v>
      </c>
      <c r="D766" s="22">
        <f>COUNTIF(Article!$P$2:$AD$183,'Catégories principales'!C766)</f>
        <v>0</v>
      </c>
      <c r="E766" s="32">
        <f t="shared" si="202"/>
        <v>1</v>
      </c>
      <c r="F766" s="49"/>
    </row>
    <row r="767" spans="1:6" x14ac:dyDescent="0.25">
      <c r="A767" s="38" t="s">
        <v>2543</v>
      </c>
      <c r="B767" s="24">
        <f>COUNTIF(Article!$P$2:$AD$183,'Catégories principales'!A767)</f>
        <v>0</v>
      </c>
      <c r="C767" s="21" t="s">
        <v>2623</v>
      </c>
      <c r="D767" s="22">
        <f>COUNTIF(Article!$P$2:$AD$183,'Catégories principales'!C767)</f>
        <v>0</v>
      </c>
      <c r="E767" s="32">
        <f t="shared" si="202"/>
        <v>0</v>
      </c>
      <c r="F767" s="49"/>
    </row>
    <row r="768" spans="1:6" x14ac:dyDescent="0.25">
      <c r="A768" s="38" t="s">
        <v>2544</v>
      </c>
      <c r="B768" s="24">
        <f>COUNTIF(Article!$P$2:$AD$183,'Catégories principales'!A768)</f>
        <v>0</v>
      </c>
      <c r="C768" s="21" t="s">
        <v>2624</v>
      </c>
      <c r="D768" s="22">
        <f>COUNTIF(Article!$P$2:$AD$183,'Catégories principales'!C768)</f>
        <v>0</v>
      </c>
      <c r="E768" s="32">
        <f t="shared" si="202"/>
        <v>0</v>
      </c>
      <c r="F768" s="49"/>
    </row>
    <row r="769" spans="1:6" x14ac:dyDescent="0.25">
      <c r="A769" s="38" t="s">
        <v>2545</v>
      </c>
      <c r="B769" s="24">
        <f>COUNTIF(Article!$P$2:$AD$183,'Catégories principales'!A769)</f>
        <v>2</v>
      </c>
      <c r="C769" s="21" t="s">
        <v>2625</v>
      </c>
      <c r="D769" s="22">
        <f>COUNTIF(Article!$P$2:$AD$183,'Catégories principales'!C769)</f>
        <v>0</v>
      </c>
      <c r="E769" s="32">
        <f t="shared" si="202"/>
        <v>2</v>
      </c>
      <c r="F769" s="49">
        <f t="shared" ref="F769" si="205">SUM(E766:E769)</f>
        <v>3</v>
      </c>
    </row>
    <row r="770" spans="1:6" x14ac:dyDescent="0.25">
      <c r="A770" s="40" t="s">
        <v>2546</v>
      </c>
      <c r="B770" s="27">
        <f>COUNTIF(Article!$P$2:$AD$183,'Catégories principales'!A770)</f>
        <v>1</v>
      </c>
      <c r="C770" s="18" t="s">
        <v>2702</v>
      </c>
      <c r="D770" s="19">
        <f>COUNTIF(Article!$P$2:$AD$183,'Catégories principales'!C770)</f>
        <v>0</v>
      </c>
      <c r="E770" s="33">
        <f t="shared" si="202"/>
        <v>1</v>
      </c>
      <c r="F770" s="50"/>
    </row>
    <row r="771" spans="1:6" x14ac:dyDescent="0.25">
      <c r="A771" s="40" t="s">
        <v>2547</v>
      </c>
      <c r="B771" s="27">
        <f>COUNTIF(Article!$P$2:$AD$183,'Catégories principales'!A771)</f>
        <v>0</v>
      </c>
      <c r="C771" s="18" t="s">
        <v>2703</v>
      </c>
      <c r="D771" s="19">
        <f>COUNTIF(Article!$P$2:$AD$183,'Catégories principales'!C771)</f>
        <v>0</v>
      </c>
      <c r="E771" s="33">
        <f t="shared" si="202"/>
        <v>0</v>
      </c>
      <c r="F771" s="50"/>
    </row>
    <row r="772" spans="1:6" x14ac:dyDescent="0.25">
      <c r="A772" s="40" t="s">
        <v>2548</v>
      </c>
      <c r="B772" s="27">
        <f>COUNTIF(Article!$P$2:$AD$183,'Catégories principales'!A772)</f>
        <v>0</v>
      </c>
      <c r="C772" s="18" t="s">
        <v>2704</v>
      </c>
      <c r="D772" s="19">
        <f>COUNTIF(Article!$P$2:$AD$183,'Catégories principales'!C772)</f>
        <v>0</v>
      </c>
      <c r="E772" s="33">
        <f t="shared" si="202"/>
        <v>0</v>
      </c>
      <c r="F772" s="50"/>
    </row>
    <row r="773" spans="1:6" x14ac:dyDescent="0.25">
      <c r="A773" s="40" t="s">
        <v>2549</v>
      </c>
      <c r="B773" s="27">
        <f>COUNTIF(Article!$P$2:$AD$183,'Catégories principales'!A773)</f>
        <v>0</v>
      </c>
      <c r="C773" s="18" t="s">
        <v>2705</v>
      </c>
      <c r="D773" s="19">
        <f>COUNTIF(Article!$P$2:$AD$183,'Catégories principales'!C773)</f>
        <v>0</v>
      </c>
      <c r="E773" s="33">
        <f t="shared" si="202"/>
        <v>0</v>
      </c>
      <c r="F773" s="50">
        <f t="shared" ref="F773" si="206">SUM(E770:E773)</f>
        <v>1</v>
      </c>
    </row>
    <row r="774" spans="1:6" x14ac:dyDescent="0.25">
      <c r="A774" s="38" t="s">
        <v>2550</v>
      </c>
      <c r="B774" s="24">
        <f>COUNTIF(Article!$P$2:$AD$183,'Catégories principales'!A774)</f>
        <v>0</v>
      </c>
      <c r="C774" s="21" t="s">
        <v>2782</v>
      </c>
      <c r="D774" s="22">
        <f>COUNTIF(Article!$P$2:$AD$183,'Catégories principales'!C774)</f>
        <v>0</v>
      </c>
      <c r="E774" s="32">
        <f t="shared" si="202"/>
        <v>0</v>
      </c>
      <c r="F774" s="49"/>
    </row>
    <row r="775" spans="1:6" x14ac:dyDescent="0.25">
      <c r="A775" s="38" t="s">
        <v>2551</v>
      </c>
      <c r="B775" s="24">
        <f>COUNTIF(Article!$P$2:$AD$183,'Catégories principales'!A775)</f>
        <v>0</v>
      </c>
      <c r="C775" s="21" t="s">
        <v>2783</v>
      </c>
      <c r="D775" s="22">
        <f>COUNTIF(Article!$P$2:$AD$183,'Catégories principales'!C775)</f>
        <v>0</v>
      </c>
      <c r="E775" s="32">
        <f t="shared" si="202"/>
        <v>0</v>
      </c>
      <c r="F775" s="49"/>
    </row>
    <row r="776" spans="1:6" x14ac:dyDescent="0.25">
      <c r="A776" s="38" t="s">
        <v>2552</v>
      </c>
      <c r="B776" s="24">
        <f>COUNTIF(Article!$P$2:$AD$183,'Catégories principales'!A776)</f>
        <v>0</v>
      </c>
      <c r="C776" s="21" t="s">
        <v>2784</v>
      </c>
      <c r="D776" s="22">
        <f>COUNTIF(Article!$P$2:$AD$183,'Catégories principales'!C776)</f>
        <v>0</v>
      </c>
      <c r="E776" s="32">
        <f t="shared" si="202"/>
        <v>0</v>
      </c>
      <c r="F776" s="49"/>
    </row>
    <row r="777" spans="1:6" x14ac:dyDescent="0.25">
      <c r="A777" s="38" t="s">
        <v>2553</v>
      </c>
      <c r="B777" s="24">
        <f>COUNTIF(Article!$P$2:$AD$183,'Catégories principales'!A777)</f>
        <v>0</v>
      </c>
      <c r="C777" s="21" t="s">
        <v>2785</v>
      </c>
      <c r="D777" s="22">
        <f>COUNTIF(Article!$P$2:$AD$183,'Catégories principales'!C777)</f>
        <v>0</v>
      </c>
      <c r="E777" s="32">
        <f t="shared" si="202"/>
        <v>0</v>
      </c>
      <c r="F777" s="49">
        <f t="shared" ref="F777" si="207">SUM(E774:E777)</f>
        <v>0</v>
      </c>
    </row>
    <row r="778" spans="1:6" x14ac:dyDescent="0.25">
      <c r="A778" s="40" t="s">
        <v>2554</v>
      </c>
      <c r="B778" s="27">
        <f>COUNTIF(Article!$P$2:$AD$183,'Catégories principales'!A778)</f>
        <v>0</v>
      </c>
      <c r="C778" s="18" t="s">
        <v>2862</v>
      </c>
      <c r="D778" s="19">
        <f>COUNTIF(Article!$P$2:$AD$183,'Catégories principales'!C778)</f>
        <v>0</v>
      </c>
      <c r="E778" s="33">
        <f t="shared" si="202"/>
        <v>0</v>
      </c>
      <c r="F778" s="50"/>
    </row>
    <row r="779" spans="1:6" x14ac:dyDescent="0.25">
      <c r="A779" s="40" t="s">
        <v>2555</v>
      </c>
      <c r="B779" s="27">
        <f>COUNTIF(Article!$P$2:$AD$183,'Catégories principales'!A779)</f>
        <v>0</v>
      </c>
      <c r="C779" s="18" t="s">
        <v>2863</v>
      </c>
      <c r="D779" s="19">
        <f>COUNTIF(Article!$P$2:$AD$183,'Catégories principales'!C779)</f>
        <v>0</v>
      </c>
      <c r="E779" s="33">
        <f t="shared" si="202"/>
        <v>0</v>
      </c>
      <c r="F779" s="50"/>
    </row>
    <row r="780" spans="1:6" x14ac:dyDescent="0.25">
      <c r="A780" s="40" t="s">
        <v>2556</v>
      </c>
      <c r="B780" s="27">
        <f>COUNTIF(Article!$P$2:$AD$183,'Catégories principales'!A780)</f>
        <v>0</v>
      </c>
      <c r="C780" s="18" t="s">
        <v>2864</v>
      </c>
      <c r="D780" s="19">
        <f>COUNTIF(Article!$P$2:$AD$183,'Catégories principales'!C780)</f>
        <v>0</v>
      </c>
      <c r="E780" s="33">
        <f t="shared" si="202"/>
        <v>0</v>
      </c>
      <c r="F780" s="50"/>
    </row>
    <row r="781" spans="1:6" ht="15.75" thickBot="1" x14ac:dyDescent="0.3">
      <c r="A781" s="41" t="s">
        <v>2557</v>
      </c>
      <c r="B781" s="61">
        <f>COUNTIF(Article!$P$2:$AD$183,'Catégories principales'!A781)</f>
        <v>0</v>
      </c>
      <c r="C781" s="29" t="s">
        <v>2865</v>
      </c>
      <c r="D781" s="30">
        <f>COUNTIF(Article!$P$2:$AD$183,'Catégories principales'!C781)</f>
        <v>0</v>
      </c>
      <c r="E781" s="63">
        <f t="shared" si="202"/>
        <v>0</v>
      </c>
      <c r="F781" s="51">
        <f t="shared" ref="F781" si="208">SUM(E778:E781)</f>
        <v>0</v>
      </c>
    </row>
    <row r="782" spans="1:6" x14ac:dyDescent="0.25">
      <c r="A782" s="75" t="s">
        <v>1789</v>
      </c>
      <c r="B782" s="26">
        <f>COUNTIF(Article!$P$2:$AD$183,'Catégories principales'!A782)</f>
        <v>0</v>
      </c>
      <c r="C782" s="66"/>
      <c r="D782" s="25"/>
      <c r="E782" s="67">
        <f t="shared" si="202"/>
        <v>0</v>
      </c>
      <c r="F782" s="73"/>
    </row>
    <row r="783" spans="1:6" x14ac:dyDescent="0.25">
      <c r="A783" s="40" t="s">
        <v>1790</v>
      </c>
      <c r="B783" s="27">
        <f>COUNTIF(Article!$P$2:$AD$183,'Catégories principales'!A783)</f>
        <v>0</v>
      </c>
      <c r="C783" s="65"/>
      <c r="D783" s="19"/>
      <c r="E783" s="33">
        <f t="shared" si="202"/>
        <v>0</v>
      </c>
      <c r="F783" s="50"/>
    </row>
    <row r="784" spans="1:6" x14ac:dyDescent="0.25">
      <c r="A784" s="40" t="s">
        <v>1791</v>
      </c>
      <c r="B784" s="27">
        <f>COUNTIF(Article!$P$2:$AD$183,'Catégories principales'!A784)</f>
        <v>0</v>
      </c>
      <c r="C784" s="65"/>
      <c r="D784" s="19"/>
      <c r="E784" s="33">
        <f t="shared" si="202"/>
        <v>0</v>
      </c>
      <c r="F784" s="50"/>
    </row>
    <row r="785" spans="1:6" x14ac:dyDescent="0.25">
      <c r="A785" s="40" t="s">
        <v>1792</v>
      </c>
      <c r="B785" s="27">
        <f>COUNTIF(Article!$P$2:$AD$183,'Catégories principales'!A785)</f>
        <v>0</v>
      </c>
      <c r="C785" s="65"/>
      <c r="D785" s="19"/>
      <c r="E785" s="33">
        <f t="shared" si="202"/>
        <v>0</v>
      </c>
      <c r="F785" s="50">
        <f t="shared" ref="F785" si="209">SUM(E782:E785)</f>
        <v>0</v>
      </c>
    </row>
    <row r="786" spans="1:6" x14ac:dyDescent="0.25">
      <c r="A786" s="38" t="s">
        <v>1829</v>
      </c>
      <c r="B786" s="24">
        <f>COUNTIF(Article!$P$2:$AD$183,'Catégories principales'!A786)</f>
        <v>0</v>
      </c>
      <c r="C786" s="21" t="s">
        <v>2642</v>
      </c>
      <c r="D786" s="22">
        <f>COUNTIF(Article!$P$2:$AD$183,'Catégories principales'!C786)</f>
        <v>0</v>
      </c>
      <c r="E786" s="32">
        <f t="shared" si="202"/>
        <v>0</v>
      </c>
      <c r="F786" s="49"/>
    </row>
    <row r="787" spans="1:6" x14ac:dyDescent="0.25">
      <c r="A787" s="38" t="s">
        <v>1830</v>
      </c>
      <c r="B787" s="24">
        <f>COUNTIF(Article!$P$2:$AD$183,'Catégories principales'!A787)</f>
        <v>0</v>
      </c>
      <c r="C787" s="21" t="s">
        <v>2643</v>
      </c>
      <c r="D787" s="22">
        <f>COUNTIF(Article!$P$2:$AD$183,'Catégories principales'!C787)</f>
        <v>0</v>
      </c>
      <c r="E787" s="32">
        <f t="shared" si="202"/>
        <v>0</v>
      </c>
      <c r="F787" s="49"/>
    </row>
    <row r="788" spans="1:6" x14ac:dyDescent="0.25">
      <c r="A788" s="38" t="s">
        <v>1831</v>
      </c>
      <c r="B788" s="24">
        <f>COUNTIF(Article!$P$2:$AD$183,'Catégories principales'!A788)</f>
        <v>0</v>
      </c>
      <c r="C788" s="21" t="s">
        <v>2644</v>
      </c>
      <c r="D788" s="22">
        <f>COUNTIF(Article!$P$2:$AD$183,'Catégories principales'!C788)</f>
        <v>0</v>
      </c>
      <c r="E788" s="32">
        <f t="shared" si="202"/>
        <v>0</v>
      </c>
      <c r="F788" s="49"/>
    </row>
    <row r="789" spans="1:6" x14ac:dyDescent="0.25">
      <c r="A789" s="38" t="s">
        <v>1832</v>
      </c>
      <c r="B789" s="24">
        <f>COUNTIF(Article!$P$2:$AD$183,'Catégories principales'!A789)</f>
        <v>0</v>
      </c>
      <c r="C789" s="21" t="s">
        <v>2645</v>
      </c>
      <c r="D789" s="22">
        <f>COUNTIF(Article!$P$2:$AD$183,'Catégories principales'!C789)</f>
        <v>0</v>
      </c>
      <c r="E789" s="32">
        <f t="shared" si="202"/>
        <v>0</v>
      </c>
      <c r="F789" s="49">
        <f t="shared" ref="F789" si="210">SUM(E786:E789)</f>
        <v>0</v>
      </c>
    </row>
    <row r="790" spans="1:6" x14ac:dyDescent="0.25">
      <c r="A790" s="40" t="s">
        <v>1833</v>
      </c>
      <c r="B790" s="27">
        <f>COUNTIF(Article!$P$2:$AD$183,'Catégories principales'!A790)</f>
        <v>0</v>
      </c>
      <c r="C790" s="18" t="s">
        <v>2706</v>
      </c>
      <c r="D790" s="19">
        <f>COUNTIF(Article!$P$2:$AD$183,'Catégories principales'!C790)</f>
        <v>0</v>
      </c>
      <c r="E790" s="33">
        <f t="shared" si="202"/>
        <v>0</v>
      </c>
      <c r="F790" s="50"/>
    </row>
    <row r="791" spans="1:6" x14ac:dyDescent="0.25">
      <c r="A791" s="40" t="s">
        <v>1834</v>
      </c>
      <c r="B791" s="27">
        <f>COUNTIF(Article!$P$2:$AD$183,'Catégories principales'!A791)</f>
        <v>0</v>
      </c>
      <c r="C791" s="18" t="s">
        <v>2707</v>
      </c>
      <c r="D791" s="19">
        <f>COUNTIF(Article!$P$2:$AD$183,'Catégories principales'!C791)</f>
        <v>0</v>
      </c>
      <c r="E791" s="33">
        <f t="shared" si="202"/>
        <v>0</v>
      </c>
      <c r="F791" s="50"/>
    </row>
    <row r="792" spans="1:6" x14ac:dyDescent="0.25">
      <c r="A792" s="40" t="s">
        <v>1835</v>
      </c>
      <c r="B792" s="27">
        <f>COUNTIF(Article!$P$2:$AD$183,'Catégories principales'!A792)</f>
        <v>0</v>
      </c>
      <c r="C792" s="18" t="s">
        <v>2708</v>
      </c>
      <c r="D792" s="19">
        <f>COUNTIF(Article!$P$2:$AD$183,'Catégories principales'!C792)</f>
        <v>0</v>
      </c>
      <c r="E792" s="33">
        <f t="shared" si="202"/>
        <v>0</v>
      </c>
      <c r="F792" s="50"/>
    </row>
    <row r="793" spans="1:6" x14ac:dyDescent="0.25">
      <c r="A793" s="40" t="s">
        <v>1836</v>
      </c>
      <c r="B793" s="27">
        <f>COUNTIF(Article!$P$2:$AD$183,'Catégories principales'!A793)</f>
        <v>0</v>
      </c>
      <c r="C793" s="18" t="s">
        <v>2709</v>
      </c>
      <c r="D793" s="19">
        <f>COUNTIF(Article!$P$2:$AD$183,'Catégories principales'!C793)</f>
        <v>0</v>
      </c>
      <c r="E793" s="33">
        <f t="shared" si="202"/>
        <v>0</v>
      </c>
      <c r="F793" s="50">
        <f t="shared" ref="F793" si="211">SUM(E790:E793)</f>
        <v>0</v>
      </c>
    </row>
    <row r="794" spans="1:6" x14ac:dyDescent="0.25">
      <c r="A794" s="38" t="s">
        <v>1837</v>
      </c>
      <c r="B794" s="24">
        <f>COUNTIF(Article!$P$2:$AD$183,'Catégories principales'!A794)</f>
        <v>0</v>
      </c>
      <c r="C794" s="21" t="s">
        <v>2786</v>
      </c>
      <c r="D794" s="22">
        <f>COUNTIF(Article!$P$2:$AD$183,'Catégories principales'!C794)</f>
        <v>0</v>
      </c>
      <c r="E794" s="32">
        <f t="shared" si="202"/>
        <v>0</v>
      </c>
      <c r="F794" s="49"/>
    </row>
    <row r="795" spans="1:6" x14ac:dyDescent="0.25">
      <c r="A795" s="38" t="s">
        <v>1838</v>
      </c>
      <c r="B795" s="24">
        <f>COUNTIF(Article!$P$2:$AD$183,'Catégories principales'!A795)</f>
        <v>0</v>
      </c>
      <c r="C795" s="21" t="s">
        <v>2787</v>
      </c>
      <c r="D795" s="22">
        <f>COUNTIF(Article!$P$2:$AD$183,'Catégories principales'!C795)</f>
        <v>0</v>
      </c>
      <c r="E795" s="32">
        <f t="shared" si="202"/>
        <v>0</v>
      </c>
      <c r="F795" s="49"/>
    </row>
    <row r="796" spans="1:6" x14ac:dyDescent="0.25">
      <c r="A796" s="38" t="s">
        <v>1839</v>
      </c>
      <c r="B796" s="24">
        <f>COUNTIF(Article!$P$2:$AD$183,'Catégories principales'!A796)</f>
        <v>0</v>
      </c>
      <c r="C796" s="21" t="s">
        <v>2788</v>
      </c>
      <c r="D796" s="22">
        <f>COUNTIF(Article!$P$2:$AD$183,'Catégories principales'!C796)</f>
        <v>0</v>
      </c>
      <c r="E796" s="32">
        <f t="shared" si="202"/>
        <v>0</v>
      </c>
      <c r="F796" s="49"/>
    </row>
    <row r="797" spans="1:6" x14ac:dyDescent="0.25">
      <c r="A797" s="38" t="s">
        <v>1840</v>
      </c>
      <c r="B797" s="24">
        <f>COUNTIF(Article!$P$2:$AD$183,'Catégories principales'!A797)</f>
        <v>0</v>
      </c>
      <c r="C797" s="21" t="s">
        <v>2789</v>
      </c>
      <c r="D797" s="22">
        <f>COUNTIF(Article!$P$2:$AD$183,'Catégories principales'!C797)</f>
        <v>0</v>
      </c>
      <c r="E797" s="32">
        <f t="shared" si="202"/>
        <v>0</v>
      </c>
      <c r="F797" s="49">
        <f t="shared" ref="F797" si="212">SUM(E794:E797)</f>
        <v>0</v>
      </c>
    </row>
    <row r="798" spans="1:6" x14ac:dyDescent="0.25">
      <c r="A798" s="40" t="s">
        <v>1841</v>
      </c>
      <c r="B798" s="27">
        <f>COUNTIF(Article!$P$2:$AD$183,'Catégories principales'!A798)</f>
        <v>0</v>
      </c>
      <c r="C798" s="18" t="s">
        <v>2866</v>
      </c>
      <c r="D798" s="19">
        <f>COUNTIF(Article!$P$2:$AD$183,'Catégories principales'!C798)</f>
        <v>0</v>
      </c>
      <c r="E798" s="33">
        <f t="shared" si="202"/>
        <v>0</v>
      </c>
      <c r="F798" s="50"/>
    </row>
    <row r="799" spans="1:6" x14ac:dyDescent="0.25">
      <c r="A799" s="40" t="s">
        <v>1842</v>
      </c>
      <c r="B799" s="27">
        <f>COUNTIF(Article!$P$2:$AD$183,'Catégories principales'!A799)</f>
        <v>2</v>
      </c>
      <c r="C799" s="18" t="s">
        <v>2867</v>
      </c>
      <c r="D799" s="19">
        <f>COUNTIF(Article!$P$2:$AD$183,'Catégories principales'!C799)</f>
        <v>0</v>
      </c>
      <c r="E799" s="33">
        <f t="shared" si="202"/>
        <v>2</v>
      </c>
      <c r="F799" s="50"/>
    </row>
    <row r="800" spans="1:6" x14ac:dyDescent="0.25">
      <c r="A800" s="40" t="s">
        <v>1843</v>
      </c>
      <c r="B800" s="27">
        <f>COUNTIF(Article!$P$2:$AD$183,'Catégories principales'!A800)</f>
        <v>0</v>
      </c>
      <c r="C800" s="18" t="s">
        <v>2868</v>
      </c>
      <c r="D800" s="19">
        <f>COUNTIF(Article!$P$2:$AD$183,'Catégories principales'!C800)</f>
        <v>0</v>
      </c>
      <c r="E800" s="33">
        <f t="shared" si="202"/>
        <v>0</v>
      </c>
      <c r="F800" s="50"/>
    </row>
    <row r="801" spans="1:6" ht="15.75" thickBot="1" x14ac:dyDescent="0.3">
      <c r="A801" s="41" t="s">
        <v>1844</v>
      </c>
      <c r="B801" s="61">
        <f>COUNTIF(Article!$P$2:$AD$183,'Catégories principales'!A801)</f>
        <v>1</v>
      </c>
      <c r="C801" s="29" t="s">
        <v>2869</v>
      </c>
      <c r="D801" s="30">
        <f>COUNTIF(Article!$P$2:$AD$183,'Catégories principales'!C801)</f>
        <v>0</v>
      </c>
      <c r="E801" s="63">
        <f t="shared" si="202"/>
        <v>1</v>
      </c>
      <c r="F801" s="51">
        <f t="shared" ref="F801" si="213">SUM(E798:E801)</f>
        <v>3</v>
      </c>
    </row>
    <row r="802" spans="1:6" x14ac:dyDescent="0.25">
      <c r="A802" s="78" t="s">
        <v>2626</v>
      </c>
      <c r="B802" s="76">
        <f>COUNTIF(Article!$P$2:$AD$183,'Catégories principales'!A802)</f>
        <v>0</v>
      </c>
      <c r="C802" s="28"/>
      <c r="D802" s="28"/>
      <c r="E802" s="68">
        <f t="shared" si="202"/>
        <v>0</v>
      </c>
      <c r="F802" s="77"/>
    </row>
    <row r="803" spans="1:6" x14ac:dyDescent="0.25">
      <c r="A803" s="38" t="s">
        <v>2627</v>
      </c>
      <c r="B803" s="24">
        <f>COUNTIF(Article!$P$2:$AD$183,'Catégories principales'!A803)</f>
        <v>0</v>
      </c>
      <c r="C803" s="22"/>
      <c r="D803" s="22"/>
      <c r="E803" s="32">
        <f t="shared" si="202"/>
        <v>0</v>
      </c>
      <c r="F803" s="49"/>
    </row>
    <row r="804" spans="1:6" x14ac:dyDescent="0.25">
      <c r="A804" s="38" t="s">
        <v>2628</v>
      </c>
      <c r="B804" s="24">
        <f>COUNTIF(Article!$P$2:$AD$183,'Catégories principales'!A804)</f>
        <v>0</v>
      </c>
      <c r="C804" s="22"/>
      <c r="D804" s="22"/>
      <c r="E804" s="32">
        <f t="shared" si="202"/>
        <v>0</v>
      </c>
      <c r="F804" s="49"/>
    </row>
    <row r="805" spans="1:6" x14ac:dyDescent="0.25">
      <c r="A805" s="38" t="s">
        <v>2629</v>
      </c>
      <c r="B805" s="24">
        <f>COUNTIF(Article!$P$2:$AD$183,'Catégories principales'!A805)</f>
        <v>0</v>
      </c>
      <c r="C805" s="22"/>
      <c r="D805" s="22"/>
      <c r="E805" s="32">
        <f t="shared" si="202"/>
        <v>0</v>
      </c>
      <c r="F805" s="49">
        <f t="shared" ref="F805" si="214">SUM(E802:E805)</f>
        <v>0</v>
      </c>
    </row>
    <row r="806" spans="1:6" x14ac:dyDescent="0.25">
      <c r="A806" s="40" t="s">
        <v>2630</v>
      </c>
      <c r="B806" s="27">
        <f>COUNTIF(Article!$P$2:$AD$183,'Catégories principales'!A806)</f>
        <v>0</v>
      </c>
      <c r="C806" s="18" t="s">
        <v>2722</v>
      </c>
      <c r="D806" s="19">
        <f>COUNTIF(Article!$P$2:$AD$183,'Catégories principales'!C806)</f>
        <v>0</v>
      </c>
      <c r="E806" s="33">
        <f t="shared" si="202"/>
        <v>0</v>
      </c>
      <c r="F806" s="50"/>
    </row>
    <row r="807" spans="1:6" x14ac:dyDescent="0.25">
      <c r="A807" s="40" t="s">
        <v>2631</v>
      </c>
      <c r="B807" s="27">
        <f>COUNTIF(Article!$P$2:$AD$183,'Catégories principales'!A807)</f>
        <v>0</v>
      </c>
      <c r="C807" s="18" t="s">
        <v>2723</v>
      </c>
      <c r="D807" s="19">
        <f>COUNTIF(Article!$P$2:$AD$183,'Catégories principales'!C807)</f>
        <v>0</v>
      </c>
      <c r="E807" s="33">
        <f t="shared" si="202"/>
        <v>0</v>
      </c>
      <c r="F807" s="50"/>
    </row>
    <row r="808" spans="1:6" x14ac:dyDescent="0.25">
      <c r="A808" s="40" t="s">
        <v>2632</v>
      </c>
      <c r="B808" s="27">
        <f>COUNTIF(Article!$P$2:$AD$183,'Catégories principales'!A808)</f>
        <v>0</v>
      </c>
      <c r="C808" s="18" t="s">
        <v>2724</v>
      </c>
      <c r="D808" s="19">
        <f>COUNTIF(Article!$P$2:$AD$183,'Catégories principales'!C808)</f>
        <v>0</v>
      </c>
      <c r="E808" s="33">
        <f t="shared" si="202"/>
        <v>0</v>
      </c>
      <c r="F808" s="50"/>
    </row>
    <row r="809" spans="1:6" x14ac:dyDescent="0.25">
      <c r="A809" s="40" t="s">
        <v>2633</v>
      </c>
      <c r="B809" s="27">
        <f>COUNTIF(Article!$P$2:$AD$183,'Catégories principales'!A809)</f>
        <v>0</v>
      </c>
      <c r="C809" s="18" t="s">
        <v>2725</v>
      </c>
      <c r="D809" s="19">
        <f>COUNTIF(Article!$P$2:$AD$183,'Catégories principales'!C809)</f>
        <v>0</v>
      </c>
      <c r="E809" s="33">
        <f t="shared" si="202"/>
        <v>0</v>
      </c>
      <c r="F809" s="50">
        <f t="shared" ref="F809" si="215">SUM(E806:E809)</f>
        <v>0</v>
      </c>
    </row>
    <row r="810" spans="1:6" x14ac:dyDescent="0.25">
      <c r="A810" s="38" t="s">
        <v>2634</v>
      </c>
      <c r="B810" s="24">
        <f>COUNTIF(Article!$P$2:$AD$183,'Catégories principales'!A810)</f>
        <v>0</v>
      </c>
      <c r="C810" s="21" t="s">
        <v>2790</v>
      </c>
      <c r="D810" s="22">
        <f>COUNTIF(Article!$P$2:$AD$183,'Catégories principales'!C810)</f>
        <v>0</v>
      </c>
      <c r="E810" s="32">
        <f t="shared" ref="E810:E841" si="216">B810+D810</f>
        <v>0</v>
      </c>
      <c r="F810" s="49"/>
    </row>
    <row r="811" spans="1:6" x14ac:dyDescent="0.25">
      <c r="A811" s="38" t="s">
        <v>2635</v>
      </c>
      <c r="B811" s="24">
        <f>COUNTIF(Article!$P$2:$AD$183,'Catégories principales'!A811)</f>
        <v>0</v>
      </c>
      <c r="C811" s="21" t="s">
        <v>2791</v>
      </c>
      <c r="D811" s="22">
        <f>COUNTIF(Article!$P$2:$AD$183,'Catégories principales'!C811)</f>
        <v>0</v>
      </c>
      <c r="E811" s="32">
        <f t="shared" si="216"/>
        <v>0</v>
      </c>
      <c r="F811" s="49"/>
    </row>
    <row r="812" spans="1:6" x14ac:dyDescent="0.25">
      <c r="A812" s="38" t="s">
        <v>2636</v>
      </c>
      <c r="B812" s="24">
        <f>COUNTIF(Article!$P$2:$AD$183,'Catégories principales'!A812)</f>
        <v>0</v>
      </c>
      <c r="C812" s="21" t="s">
        <v>2792</v>
      </c>
      <c r="D812" s="22">
        <f>COUNTIF(Article!$P$2:$AD$183,'Catégories principales'!C812)</f>
        <v>0</v>
      </c>
      <c r="E812" s="32">
        <f t="shared" si="216"/>
        <v>0</v>
      </c>
      <c r="F812" s="49"/>
    </row>
    <row r="813" spans="1:6" x14ac:dyDescent="0.25">
      <c r="A813" s="38" t="s">
        <v>2637</v>
      </c>
      <c r="B813" s="24">
        <f>COUNTIF(Article!$P$2:$AD$183,'Catégories principales'!A813)</f>
        <v>0</v>
      </c>
      <c r="C813" s="21" t="s">
        <v>2793</v>
      </c>
      <c r="D813" s="22">
        <f>COUNTIF(Article!$P$2:$AD$183,'Catégories principales'!C813)</f>
        <v>0</v>
      </c>
      <c r="E813" s="32">
        <f t="shared" si="216"/>
        <v>0</v>
      </c>
      <c r="F813" s="49">
        <f t="shared" ref="F813" si="217">SUM(E810:E813)</f>
        <v>0</v>
      </c>
    </row>
    <row r="814" spans="1:6" x14ac:dyDescent="0.25">
      <c r="A814" s="40" t="s">
        <v>2638</v>
      </c>
      <c r="B814" s="27">
        <f>COUNTIF(Article!$P$2:$AD$183,'Catégories principales'!A814)</f>
        <v>0</v>
      </c>
      <c r="C814" s="18" t="s">
        <v>2870</v>
      </c>
      <c r="D814" s="19">
        <f>COUNTIF(Article!$P$2:$AD$183,'Catégories principales'!C814)</f>
        <v>0</v>
      </c>
      <c r="E814" s="33">
        <f t="shared" si="216"/>
        <v>0</v>
      </c>
      <c r="F814" s="50"/>
    </row>
    <row r="815" spans="1:6" x14ac:dyDescent="0.25">
      <c r="A815" s="40" t="s">
        <v>2639</v>
      </c>
      <c r="B815" s="27">
        <f>COUNTIF(Article!$P$2:$AD$183,'Catégories principales'!A815)</f>
        <v>0</v>
      </c>
      <c r="C815" s="18" t="s">
        <v>2871</v>
      </c>
      <c r="D815" s="19">
        <f>COUNTIF(Article!$P$2:$AD$183,'Catégories principales'!C815)</f>
        <v>0</v>
      </c>
      <c r="E815" s="33">
        <f t="shared" si="216"/>
        <v>0</v>
      </c>
      <c r="F815" s="50"/>
    </row>
    <row r="816" spans="1:6" x14ac:dyDescent="0.25">
      <c r="A816" s="40" t="s">
        <v>2640</v>
      </c>
      <c r="B816" s="27">
        <f>COUNTIF(Article!$P$2:$AD$183,'Catégories principales'!A816)</f>
        <v>0</v>
      </c>
      <c r="C816" s="18" t="s">
        <v>2872</v>
      </c>
      <c r="D816" s="19">
        <f>COUNTIF(Article!$P$2:$AD$183,'Catégories principales'!C816)</f>
        <v>0</v>
      </c>
      <c r="E816" s="33">
        <f t="shared" si="216"/>
        <v>0</v>
      </c>
      <c r="F816" s="50"/>
    </row>
    <row r="817" spans="1:6" ht="15.75" thickBot="1" x14ac:dyDescent="0.3">
      <c r="A817" s="40" t="s">
        <v>2641</v>
      </c>
      <c r="B817" s="61">
        <f>COUNTIF(Article!$P$2:$AD$183,'Catégories principales'!A817)</f>
        <v>0</v>
      </c>
      <c r="C817" s="29" t="s">
        <v>2873</v>
      </c>
      <c r="D817" s="30">
        <f>COUNTIF(Article!$P$2:$AD$183,'Catégories principales'!C817)</f>
        <v>0</v>
      </c>
      <c r="E817" s="63">
        <f t="shared" si="216"/>
        <v>0</v>
      </c>
      <c r="F817" s="51">
        <f t="shared" ref="F817" si="218">SUM(E814:E817)</f>
        <v>0</v>
      </c>
    </row>
    <row r="818" spans="1:6" x14ac:dyDescent="0.25">
      <c r="A818" s="47" t="s">
        <v>2710</v>
      </c>
      <c r="B818" s="76">
        <f>COUNTIF(Article!$P$2:$AD$183,'Catégories principales'!A818)</f>
        <v>0</v>
      </c>
      <c r="C818" s="28"/>
      <c r="D818" s="28"/>
      <c r="E818" s="68">
        <f t="shared" si="216"/>
        <v>0</v>
      </c>
      <c r="F818" s="77"/>
    </row>
    <row r="819" spans="1:6" x14ac:dyDescent="0.25">
      <c r="A819" s="38" t="s">
        <v>2711</v>
      </c>
      <c r="B819" s="24">
        <f>COUNTIF(Article!$P$2:$AD$183,'Catégories principales'!A819)</f>
        <v>2</v>
      </c>
      <c r="C819" s="22"/>
      <c r="D819" s="22"/>
      <c r="E819" s="32">
        <f t="shared" si="216"/>
        <v>2</v>
      </c>
      <c r="F819" s="49"/>
    </row>
    <row r="820" spans="1:6" x14ac:dyDescent="0.25">
      <c r="A820" s="38" t="s">
        <v>2712</v>
      </c>
      <c r="B820" s="24">
        <f>COUNTIF(Article!$P$2:$AD$183,'Catégories principales'!A820)</f>
        <v>0</v>
      </c>
      <c r="C820" s="22"/>
      <c r="D820" s="22"/>
      <c r="E820" s="32">
        <f t="shared" si="216"/>
        <v>0</v>
      </c>
      <c r="F820" s="49"/>
    </row>
    <row r="821" spans="1:6" x14ac:dyDescent="0.25">
      <c r="A821" s="38" t="s">
        <v>2713</v>
      </c>
      <c r="B821" s="24">
        <f>COUNTIF(Article!$P$2:$AD$183,'Catégories principales'!A821)</f>
        <v>0</v>
      </c>
      <c r="C821" s="22"/>
      <c r="D821" s="22"/>
      <c r="E821" s="32">
        <f t="shared" si="216"/>
        <v>0</v>
      </c>
      <c r="F821" s="49">
        <f t="shared" ref="F821" si="219">SUM(E818:E821)</f>
        <v>2</v>
      </c>
    </row>
    <row r="822" spans="1:6" x14ac:dyDescent="0.25">
      <c r="A822" s="40" t="s">
        <v>2714</v>
      </c>
      <c r="B822" s="27">
        <f>COUNTIF(Article!$P$2:$AD$183,'Catégories principales'!A822)</f>
        <v>0</v>
      </c>
      <c r="C822" s="18" t="s">
        <v>2802</v>
      </c>
      <c r="D822" s="19">
        <f>COUNTIF(Article!$P$2:$AD$183,'Catégories principales'!C822)</f>
        <v>0</v>
      </c>
      <c r="E822" s="33">
        <f t="shared" si="216"/>
        <v>0</v>
      </c>
      <c r="F822" s="50"/>
    </row>
    <row r="823" spans="1:6" x14ac:dyDescent="0.25">
      <c r="A823" s="40" t="s">
        <v>2715</v>
      </c>
      <c r="B823" s="27">
        <f>COUNTIF(Article!$P$2:$AD$183,'Catégories principales'!A823)</f>
        <v>0</v>
      </c>
      <c r="C823" s="18" t="s">
        <v>2803</v>
      </c>
      <c r="D823" s="19">
        <f>COUNTIF(Article!$P$2:$AD$183,'Catégories principales'!C823)</f>
        <v>0</v>
      </c>
      <c r="E823" s="33">
        <f t="shared" si="216"/>
        <v>0</v>
      </c>
      <c r="F823" s="50"/>
    </row>
    <row r="824" spans="1:6" x14ac:dyDescent="0.25">
      <c r="A824" s="40" t="s">
        <v>2716</v>
      </c>
      <c r="B824" s="27">
        <f>COUNTIF(Article!$P$2:$AD$183,'Catégories principales'!A824)</f>
        <v>0</v>
      </c>
      <c r="C824" s="18" t="s">
        <v>2804</v>
      </c>
      <c r="D824" s="19">
        <f>COUNTIF(Article!$P$2:$AD$183,'Catégories principales'!C824)</f>
        <v>0</v>
      </c>
      <c r="E824" s="33">
        <f t="shared" si="216"/>
        <v>0</v>
      </c>
      <c r="F824" s="50"/>
    </row>
    <row r="825" spans="1:6" x14ac:dyDescent="0.25">
      <c r="A825" s="40" t="s">
        <v>2717</v>
      </c>
      <c r="B825" s="27">
        <f>COUNTIF(Article!$P$2:$AD$183,'Catégories principales'!A825)</f>
        <v>0</v>
      </c>
      <c r="C825" s="18" t="s">
        <v>2805</v>
      </c>
      <c r="D825" s="19">
        <f>COUNTIF(Article!$P$2:$AD$183,'Catégories principales'!C825)</f>
        <v>0</v>
      </c>
      <c r="E825" s="33">
        <f t="shared" si="216"/>
        <v>0</v>
      </c>
      <c r="F825" s="50">
        <f t="shared" ref="F825" si="220">SUM(E822:E825)</f>
        <v>0</v>
      </c>
    </row>
    <row r="826" spans="1:6" x14ac:dyDescent="0.25">
      <c r="A826" s="38" t="s">
        <v>2718</v>
      </c>
      <c r="B826" s="24">
        <f>COUNTIF(Article!$P$2:$AD$183,'Catégories principales'!A826)</f>
        <v>1</v>
      </c>
      <c r="C826" s="21" t="s">
        <v>2874</v>
      </c>
      <c r="D826" s="22">
        <f>COUNTIF(Article!$P$2:$AD$183,'Catégories principales'!C826)</f>
        <v>0</v>
      </c>
      <c r="E826" s="32">
        <f t="shared" si="216"/>
        <v>1</v>
      </c>
      <c r="F826" s="49"/>
    </row>
    <row r="827" spans="1:6" x14ac:dyDescent="0.25">
      <c r="A827" s="38" t="s">
        <v>2719</v>
      </c>
      <c r="B827" s="24">
        <f>COUNTIF(Article!$P$2:$AD$183,'Catégories principales'!A827)</f>
        <v>0</v>
      </c>
      <c r="C827" s="21" t="s">
        <v>2875</v>
      </c>
      <c r="D827" s="22">
        <f>COUNTIF(Article!$P$2:$AD$183,'Catégories principales'!C827)</f>
        <v>1</v>
      </c>
      <c r="E827" s="32">
        <f t="shared" si="216"/>
        <v>1</v>
      </c>
      <c r="F827" s="49"/>
    </row>
    <row r="828" spans="1:6" x14ac:dyDescent="0.25">
      <c r="A828" s="38" t="s">
        <v>2720</v>
      </c>
      <c r="B828" s="24">
        <f>COUNTIF(Article!$P$2:$AD$183,'Catégories principales'!A828)</f>
        <v>0</v>
      </c>
      <c r="C828" s="21" t="s">
        <v>2876</v>
      </c>
      <c r="D828" s="22">
        <f>COUNTIF(Article!$P$2:$AD$183,'Catégories principales'!C828)</f>
        <v>1</v>
      </c>
      <c r="E828" s="32">
        <f t="shared" si="216"/>
        <v>1</v>
      </c>
      <c r="F828" s="49"/>
    </row>
    <row r="829" spans="1:6" ht="15.75" thickBot="1" x14ac:dyDescent="0.3">
      <c r="A829" s="52" t="s">
        <v>2721</v>
      </c>
      <c r="B829" s="62">
        <f>COUNTIF(Article!$P$2:$AD$183,'Catégories principales'!A829)</f>
        <v>0</v>
      </c>
      <c r="C829" s="54" t="s">
        <v>2877</v>
      </c>
      <c r="D829" s="53">
        <f>COUNTIF(Article!$P$2:$AD$183,'Catégories principales'!C829)</f>
        <v>0</v>
      </c>
      <c r="E829" s="64">
        <f t="shared" si="216"/>
        <v>0</v>
      </c>
      <c r="F829" s="55">
        <f t="shared" ref="F829" si="221">SUM(E826:E829)</f>
        <v>3</v>
      </c>
    </row>
    <row r="830" spans="1:6" x14ac:dyDescent="0.25">
      <c r="A830" s="75" t="s">
        <v>2794</v>
      </c>
      <c r="B830" s="26">
        <f>COUNTIF(Article!$P$2:$AD$183,'Catégories principales'!A830)</f>
        <v>0</v>
      </c>
      <c r="C830" s="66"/>
      <c r="D830" s="25"/>
      <c r="E830" s="67">
        <f t="shared" si="216"/>
        <v>0</v>
      </c>
      <c r="F830" s="73"/>
    </row>
    <row r="831" spans="1:6" x14ac:dyDescent="0.25">
      <c r="A831" s="40" t="s">
        <v>2795</v>
      </c>
      <c r="B831" s="27">
        <f>COUNTIF(Article!$P$2:$AD$183,'Catégories principales'!A831)</f>
        <v>0</v>
      </c>
      <c r="C831" s="65"/>
      <c r="D831" s="19"/>
      <c r="E831" s="33">
        <f t="shared" si="216"/>
        <v>0</v>
      </c>
      <c r="F831" s="50"/>
    </row>
    <row r="832" spans="1:6" x14ac:dyDescent="0.25">
      <c r="A832" s="40" t="s">
        <v>2796</v>
      </c>
      <c r="B832" s="27">
        <f>COUNTIF(Article!$P$2:$AD$183,'Catégories principales'!A832)</f>
        <v>0</v>
      </c>
      <c r="C832" s="65"/>
      <c r="D832" s="19"/>
      <c r="E832" s="33">
        <f t="shared" si="216"/>
        <v>0</v>
      </c>
      <c r="F832" s="50"/>
    </row>
    <row r="833" spans="1:6" x14ac:dyDescent="0.25">
      <c r="A833" s="40" t="s">
        <v>2797</v>
      </c>
      <c r="B833" s="27">
        <f>COUNTIF(Article!$P$2:$AD$183,'Catégories principales'!A833)</f>
        <v>0</v>
      </c>
      <c r="C833" s="65"/>
      <c r="D833" s="19"/>
      <c r="E833" s="33">
        <f t="shared" si="216"/>
        <v>0</v>
      </c>
      <c r="F833" s="50">
        <f t="shared" ref="F833" si="222">SUM(E830:E833)</f>
        <v>0</v>
      </c>
    </row>
    <row r="834" spans="1:6" x14ac:dyDescent="0.25">
      <c r="A834" s="38" t="s">
        <v>2798</v>
      </c>
      <c r="B834" s="24">
        <f>COUNTIF(Article!$P$2:$AD$183,'Catégories principales'!A834)</f>
        <v>0</v>
      </c>
      <c r="C834" s="21" t="s">
        <v>2882</v>
      </c>
      <c r="D834" s="22">
        <f>COUNTIF(Article!$P$2:$AD$183,'Catégories principales'!C834)</f>
        <v>1</v>
      </c>
      <c r="E834" s="32">
        <f t="shared" si="216"/>
        <v>1</v>
      </c>
      <c r="F834" s="49"/>
    </row>
    <row r="835" spans="1:6" x14ac:dyDescent="0.25">
      <c r="A835" s="38" t="s">
        <v>2799</v>
      </c>
      <c r="B835" s="24">
        <f>COUNTIF(Article!$P$2:$AD$183,'Catégories principales'!A835)</f>
        <v>0</v>
      </c>
      <c r="C835" s="21" t="s">
        <v>2883</v>
      </c>
      <c r="D835" s="22">
        <f>COUNTIF(Article!$P$2:$AD$183,'Catégories principales'!C835)</f>
        <v>0</v>
      </c>
      <c r="E835" s="32">
        <f t="shared" si="216"/>
        <v>0</v>
      </c>
      <c r="F835" s="49"/>
    </row>
    <row r="836" spans="1:6" x14ac:dyDescent="0.25">
      <c r="A836" s="38" t="s">
        <v>2800</v>
      </c>
      <c r="B836" s="24">
        <f>COUNTIF(Article!$P$2:$AD$183,'Catégories principales'!A836)</f>
        <v>0</v>
      </c>
      <c r="C836" s="21" t="s">
        <v>2884</v>
      </c>
      <c r="D836" s="22">
        <f>COUNTIF(Article!$P$2:$AD$183,'Catégories principales'!C836)</f>
        <v>0</v>
      </c>
      <c r="E836" s="32">
        <f t="shared" si="216"/>
        <v>0</v>
      </c>
      <c r="F836" s="49"/>
    </row>
    <row r="837" spans="1:6" ht="15.75" thickBot="1" x14ac:dyDescent="0.3">
      <c r="A837" s="52" t="s">
        <v>2801</v>
      </c>
      <c r="B837" s="62">
        <f>COUNTIF(Article!$P$2:$AD$183,'Catégories principales'!A837)</f>
        <v>0</v>
      </c>
      <c r="C837" s="54" t="s">
        <v>2885</v>
      </c>
      <c r="D837" s="53">
        <f>COUNTIF(Article!$P$2:$AD$183,'Catégories principales'!C837)</f>
        <v>0</v>
      </c>
      <c r="E837" s="64">
        <f t="shared" si="216"/>
        <v>0</v>
      </c>
      <c r="F837" s="55">
        <f t="shared" ref="F837" si="223">SUM(E834:E837)</f>
        <v>1</v>
      </c>
    </row>
    <row r="838" spans="1:6" x14ac:dyDescent="0.25">
      <c r="A838" s="75" t="s">
        <v>2878</v>
      </c>
      <c r="B838" s="26">
        <f>COUNTIF(Article!$P$2:$AD$183,'Catégories principales'!A838)</f>
        <v>1</v>
      </c>
      <c r="C838" s="66"/>
      <c r="D838" s="25"/>
      <c r="E838" s="67">
        <f t="shared" si="216"/>
        <v>1</v>
      </c>
      <c r="F838" s="73"/>
    </row>
    <row r="839" spans="1:6" x14ac:dyDescent="0.25">
      <c r="A839" s="40" t="s">
        <v>2879</v>
      </c>
      <c r="B839" s="27">
        <f>COUNTIF(Article!$P$2:$AD$183,'Catégories principales'!A839)</f>
        <v>0</v>
      </c>
      <c r="C839" s="65"/>
      <c r="D839" s="19"/>
      <c r="E839" s="33">
        <f t="shared" si="216"/>
        <v>0</v>
      </c>
      <c r="F839" s="50"/>
    </row>
    <row r="840" spans="1:6" x14ac:dyDescent="0.25">
      <c r="A840" s="40" t="s">
        <v>2880</v>
      </c>
      <c r="B840" s="27">
        <f>COUNTIF(Article!$P$2:$AD$183,'Catégories principales'!A840)</f>
        <v>1</v>
      </c>
      <c r="C840" s="65"/>
      <c r="D840" s="19"/>
      <c r="E840" s="33">
        <f t="shared" si="216"/>
        <v>1</v>
      </c>
      <c r="F840" s="50"/>
    </row>
    <row r="841" spans="1:6" x14ac:dyDescent="0.25">
      <c r="A841" s="40" t="s">
        <v>2881</v>
      </c>
      <c r="B841" s="27">
        <f>COUNTIF(Article!$P$2:$AD$183,'Catégories principales'!A841)</f>
        <v>1</v>
      </c>
      <c r="C841" s="65"/>
      <c r="D841" s="19"/>
      <c r="E841" s="33">
        <f t="shared" si="216"/>
        <v>1</v>
      </c>
      <c r="F841" s="50">
        <f t="shared" ref="F841" si="224">SUM(E838:E841)</f>
        <v>3</v>
      </c>
    </row>
  </sheetData>
  <mergeCells count="1">
    <mergeCell ref="H1:N1"/>
  </mergeCell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7"/>
  <sheetViews>
    <sheetView showGridLines="0" zoomScaleNormal="100" workbookViewId="0">
      <selection activeCell="F1" sqref="F1:G1"/>
    </sheetView>
  </sheetViews>
  <sheetFormatPr baseColWidth="10" defaultRowHeight="26.25" customHeight="1" x14ac:dyDescent="0.25"/>
  <cols>
    <col min="1" max="1" width="24.85546875" style="110" customWidth="1"/>
    <col min="2" max="2" width="29.5703125" style="121" customWidth="1"/>
    <col min="3" max="3" width="15.5703125" style="99" customWidth="1"/>
    <col min="4" max="4" width="11.42578125" style="99"/>
    <col min="5" max="5" width="11.42578125" style="111"/>
    <col min="6" max="6" width="12" style="111" customWidth="1"/>
    <col min="7" max="16384" width="11.42578125" style="111"/>
  </cols>
  <sheetData>
    <row r="1" spans="1:8" ht="30" customHeight="1" x14ac:dyDescent="0.25">
      <c r="B1" s="97" t="s">
        <v>3742</v>
      </c>
      <c r="C1" s="97" t="s">
        <v>3748</v>
      </c>
      <c r="D1" s="97" t="s">
        <v>3743</v>
      </c>
      <c r="E1" s="99"/>
      <c r="F1" s="250" t="s">
        <v>3749</v>
      </c>
      <c r="G1" s="250"/>
      <c r="H1" s="98"/>
    </row>
    <row r="2" spans="1:8" ht="26.25" customHeight="1" x14ac:dyDescent="0.25">
      <c r="A2" s="110" t="s">
        <v>1250</v>
      </c>
      <c r="B2" s="112" t="s">
        <v>3485</v>
      </c>
      <c r="C2" s="113" t="s">
        <v>207</v>
      </c>
      <c r="D2" s="113">
        <f>COUNTIF(Article!$P$2:$AD$398,'Aperçu détaillé'!A2)</f>
        <v>1</v>
      </c>
      <c r="F2" s="113" t="s">
        <v>548</v>
      </c>
      <c r="G2" s="113">
        <v>258</v>
      </c>
      <c r="H2" s="114"/>
    </row>
    <row r="3" spans="1:8" ht="26.25" customHeight="1" x14ac:dyDescent="0.25">
      <c r="A3" s="110" t="s">
        <v>712</v>
      </c>
      <c r="B3" s="112" t="s">
        <v>3486</v>
      </c>
      <c r="C3" s="113" t="s">
        <v>207</v>
      </c>
      <c r="D3" s="113">
        <f>COUNTIF(Article!$P$2:$AD$398,'Aperçu détaillé'!A3)</f>
        <v>1</v>
      </c>
      <c r="F3" s="113" t="s">
        <v>207</v>
      </c>
      <c r="G3" s="113">
        <v>170</v>
      </c>
      <c r="H3" s="114"/>
    </row>
    <row r="4" spans="1:8" ht="26.25" customHeight="1" x14ac:dyDescent="0.25">
      <c r="A4" s="110" t="s">
        <v>711</v>
      </c>
      <c r="B4" s="112" t="s">
        <v>3487</v>
      </c>
      <c r="C4" s="113" t="s">
        <v>207</v>
      </c>
      <c r="D4" s="113">
        <f>COUNTIF(Article!$P$2:$AD$398,'Aperçu détaillé'!A4)</f>
        <v>1</v>
      </c>
      <c r="F4" s="113" t="s">
        <v>549</v>
      </c>
      <c r="G4" s="113">
        <v>123</v>
      </c>
      <c r="H4" s="114"/>
    </row>
    <row r="5" spans="1:8" ht="26.25" customHeight="1" x14ac:dyDescent="0.25">
      <c r="A5" s="110" t="s">
        <v>713</v>
      </c>
      <c r="B5" s="112" t="s">
        <v>3488</v>
      </c>
      <c r="C5" s="113" t="s">
        <v>207</v>
      </c>
      <c r="D5" s="113">
        <f>COUNTIF(Article!$P$2:$AD$398,'Aperçu détaillé'!A5)</f>
        <v>1</v>
      </c>
      <c r="F5" s="113" t="s">
        <v>550</v>
      </c>
      <c r="G5" s="113">
        <v>143</v>
      </c>
      <c r="H5" s="114"/>
    </row>
    <row r="6" spans="1:8" ht="26.25" customHeight="1" x14ac:dyDescent="0.25">
      <c r="A6" s="110" t="s">
        <v>679</v>
      </c>
      <c r="B6" s="112" t="s">
        <v>3138</v>
      </c>
      <c r="C6" s="113" t="s">
        <v>548</v>
      </c>
      <c r="D6" s="113">
        <f>COUNTIF(Article!$P$2:$AD$398,'Aperçu détaillé'!A6)</f>
        <v>1</v>
      </c>
      <c r="H6" s="114"/>
    </row>
    <row r="7" spans="1:8" ht="26.25" customHeight="1" x14ac:dyDescent="0.25">
      <c r="A7" s="110" t="s">
        <v>1249</v>
      </c>
      <c r="B7" s="112" t="s">
        <v>3489</v>
      </c>
      <c r="C7" s="113" t="s">
        <v>207</v>
      </c>
      <c r="D7" s="113">
        <f>COUNTIF(Article!$P$2:$AD$398,'Aperçu détaillé'!A7)</f>
        <v>1</v>
      </c>
    </row>
    <row r="8" spans="1:8" ht="26.25" customHeight="1" x14ac:dyDescent="0.25">
      <c r="A8" s="110" t="s">
        <v>709</v>
      </c>
      <c r="B8" s="112" t="s">
        <v>3333</v>
      </c>
      <c r="C8" s="113" t="s">
        <v>550</v>
      </c>
      <c r="D8" s="113">
        <f>COUNTIF(Article!$P$2:$AD$398,'Aperçu détaillé'!A8)</f>
        <v>1</v>
      </c>
    </row>
    <row r="9" spans="1:8" ht="26.25" customHeight="1" x14ac:dyDescent="0.25">
      <c r="A9" s="115" t="s">
        <v>1339</v>
      </c>
      <c r="B9" s="112" t="s">
        <v>3334</v>
      </c>
      <c r="C9" s="116" t="s">
        <v>550</v>
      </c>
      <c r="D9" s="113">
        <f>COUNTIF(Article!$P$2:$AD$398,'Aperçu détaillé'!A9)</f>
        <v>2</v>
      </c>
    </row>
    <row r="10" spans="1:8" ht="26.25" customHeight="1" x14ac:dyDescent="0.25">
      <c r="A10" s="115" t="s">
        <v>1335</v>
      </c>
      <c r="B10" s="112" t="s">
        <v>3490</v>
      </c>
      <c r="C10" s="116" t="s">
        <v>207</v>
      </c>
      <c r="D10" s="113">
        <f>COUNTIF(Article!$P$2:$AD$398,'Aperçu détaillé'!A10)</f>
        <v>2</v>
      </c>
    </row>
    <row r="11" spans="1:8" ht="26.25" customHeight="1" x14ac:dyDescent="0.25">
      <c r="A11" s="110" t="s">
        <v>708</v>
      </c>
      <c r="B11" s="112" t="s">
        <v>3491</v>
      </c>
      <c r="C11" s="113" t="s">
        <v>207</v>
      </c>
      <c r="D11" s="113">
        <f>COUNTIF(Article!$P$2:$AD$398,'Aperçu détaillé'!A11)</f>
        <v>1</v>
      </c>
    </row>
    <row r="12" spans="1:8" ht="26.25" customHeight="1" x14ac:dyDescent="0.25">
      <c r="A12" s="115" t="s">
        <v>1343</v>
      </c>
      <c r="B12" s="112" t="s">
        <v>3335</v>
      </c>
      <c r="C12" s="116" t="s">
        <v>207</v>
      </c>
      <c r="D12" s="113">
        <f>COUNTIF(Article!$P$2:$AD$398,'Aperçu détaillé'!A12)</f>
        <v>1</v>
      </c>
    </row>
    <row r="13" spans="1:8" ht="26.25" customHeight="1" x14ac:dyDescent="0.25">
      <c r="A13" s="115" t="s">
        <v>1347</v>
      </c>
      <c r="B13" s="112" t="s">
        <v>3335</v>
      </c>
      <c r="C13" s="116" t="s">
        <v>550</v>
      </c>
      <c r="D13" s="113">
        <f>COUNTIF(Article!$P$2:$AD$398,'Aperçu détaillé'!A13)</f>
        <v>1</v>
      </c>
    </row>
    <row r="14" spans="1:8" ht="26.25" customHeight="1" x14ac:dyDescent="0.25">
      <c r="A14" s="110" t="s">
        <v>710</v>
      </c>
      <c r="B14" s="112" t="s">
        <v>3492</v>
      </c>
      <c r="C14" s="113" t="s">
        <v>207</v>
      </c>
      <c r="D14" s="113">
        <f>COUNTIF(Article!$P$2:$AD$398,'Aperçu détaillé'!A14)</f>
        <v>1</v>
      </c>
    </row>
    <row r="15" spans="1:8" ht="26.25" customHeight="1" x14ac:dyDescent="0.25">
      <c r="A15" s="110" t="s">
        <v>991</v>
      </c>
      <c r="B15" s="112" t="s">
        <v>3139</v>
      </c>
      <c r="C15" s="113" t="s">
        <v>548</v>
      </c>
      <c r="D15" s="113">
        <f>COUNTIF(Article!$P$2:$AD$398,'Aperçu détaillé'!A15)</f>
        <v>1</v>
      </c>
    </row>
    <row r="16" spans="1:8" ht="26.25" customHeight="1" x14ac:dyDescent="0.25">
      <c r="A16" s="110" t="s">
        <v>555</v>
      </c>
      <c r="B16" s="112" t="s">
        <v>3140</v>
      </c>
      <c r="C16" s="113" t="s">
        <v>548</v>
      </c>
      <c r="D16" s="113">
        <f>COUNTIF(Article!$P$2:$AD$398,'Aperçu détaillé'!A16)</f>
        <v>1</v>
      </c>
    </row>
    <row r="17" spans="1:4" ht="26.25" customHeight="1" x14ac:dyDescent="0.25">
      <c r="A17" s="110" t="s">
        <v>756</v>
      </c>
      <c r="B17" s="112" t="s">
        <v>3336</v>
      </c>
      <c r="C17" s="113" t="s">
        <v>550</v>
      </c>
      <c r="D17" s="113">
        <f>COUNTIF(Article!$P$2:$AD$398,'Aperçu détaillé'!A17)</f>
        <v>1</v>
      </c>
    </row>
    <row r="18" spans="1:4" ht="26.25" customHeight="1" x14ac:dyDescent="0.25">
      <c r="A18" s="110" t="s">
        <v>822</v>
      </c>
      <c r="B18" s="112" t="s">
        <v>3493</v>
      </c>
      <c r="C18" s="113" t="s">
        <v>207</v>
      </c>
      <c r="D18" s="113">
        <f>COUNTIF(Article!$P$2:$AD$398,'Aperçu détaillé'!A18)</f>
        <v>1</v>
      </c>
    </row>
    <row r="19" spans="1:4" ht="26.25" customHeight="1" x14ac:dyDescent="0.25">
      <c r="A19" s="115" t="s">
        <v>1198</v>
      </c>
      <c r="B19" s="112" t="s">
        <v>3427</v>
      </c>
      <c r="C19" s="116" t="s">
        <v>549</v>
      </c>
      <c r="D19" s="113">
        <f>COUNTIF(Article!$P$2:$AD$398,'Aperçu détaillé'!A19)</f>
        <v>1</v>
      </c>
    </row>
    <row r="20" spans="1:4" ht="26.25" customHeight="1" x14ac:dyDescent="0.25">
      <c r="A20" s="110" t="s">
        <v>715</v>
      </c>
      <c r="B20" s="112" t="s">
        <v>3141</v>
      </c>
      <c r="C20" s="113" t="s">
        <v>548</v>
      </c>
      <c r="D20" s="113">
        <f>COUNTIF(Article!$P$2:$AD$398,'Aperçu détaillé'!A20)</f>
        <v>1</v>
      </c>
    </row>
    <row r="21" spans="1:4" ht="26.25" customHeight="1" x14ac:dyDescent="0.25">
      <c r="A21" s="110" t="s">
        <v>788</v>
      </c>
      <c r="B21" s="112" t="s">
        <v>3141</v>
      </c>
      <c r="C21" s="116" t="s">
        <v>549</v>
      </c>
      <c r="D21" s="113">
        <f>COUNTIF(Article!$P$2:$AD$398,'Aperçu détaillé'!A21)</f>
        <v>1</v>
      </c>
    </row>
    <row r="22" spans="1:4" ht="26.25" customHeight="1" x14ac:dyDescent="0.25">
      <c r="A22" s="115" t="s">
        <v>1348</v>
      </c>
      <c r="B22" s="112" t="s">
        <v>3337</v>
      </c>
      <c r="C22" s="116" t="s">
        <v>550</v>
      </c>
      <c r="D22" s="113">
        <f>COUNTIF(Article!$P$2:$AD$398,'Aperçu détaillé'!A22)</f>
        <v>2</v>
      </c>
    </row>
    <row r="23" spans="1:4" ht="26.25" customHeight="1" x14ac:dyDescent="0.25">
      <c r="A23" s="110" t="s">
        <v>784</v>
      </c>
      <c r="B23" s="112" t="s">
        <v>3337</v>
      </c>
      <c r="C23" s="116" t="s">
        <v>549</v>
      </c>
      <c r="D23" s="113">
        <f>COUNTIF(Article!$P$2:$AD$398,'Aperçu détaillé'!A23)</f>
        <v>1</v>
      </c>
    </row>
    <row r="24" spans="1:4" ht="26.25" customHeight="1" x14ac:dyDescent="0.25">
      <c r="A24" s="115" t="s">
        <v>536</v>
      </c>
      <c r="B24" s="112" t="s">
        <v>3494</v>
      </c>
      <c r="C24" s="116" t="s">
        <v>207</v>
      </c>
      <c r="D24" s="113">
        <f>COUNTIF(Article!$P$2:$AD$398,'Aperçu détaillé'!A24)</f>
        <v>2</v>
      </c>
    </row>
    <row r="25" spans="1:4" ht="26.25" customHeight="1" x14ac:dyDescent="0.25">
      <c r="A25" s="110" t="s">
        <v>915</v>
      </c>
      <c r="B25" s="112" t="s">
        <v>3142</v>
      </c>
      <c r="C25" s="113" t="s">
        <v>548</v>
      </c>
      <c r="D25" s="113">
        <f>COUNTIF(Article!$P$2:$AD$398,'Aperçu détaillé'!A25)</f>
        <v>1</v>
      </c>
    </row>
    <row r="26" spans="1:4" ht="26.25" customHeight="1" x14ac:dyDescent="0.25">
      <c r="A26" s="110" t="s">
        <v>474</v>
      </c>
      <c r="B26" s="112" t="s">
        <v>3143</v>
      </c>
      <c r="C26" s="113" t="s">
        <v>548</v>
      </c>
      <c r="D26" s="113">
        <f>COUNTIF(Article!$P$2:$AD$398,'Aperçu détaillé'!A26)</f>
        <v>2</v>
      </c>
    </row>
    <row r="27" spans="1:4" ht="26.25" customHeight="1" x14ac:dyDescent="0.25">
      <c r="A27" s="115" t="s">
        <v>475</v>
      </c>
      <c r="B27" s="112" t="s">
        <v>3144</v>
      </c>
      <c r="C27" s="116" t="s">
        <v>548</v>
      </c>
      <c r="D27" s="113">
        <f>COUNTIF(Article!$P$2:$AD$398,'Aperçu détaillé'!A27)</f>
        <v>3</v>
      </c>
    </row>
    <row r="28" spans="1:4" ht="26.25" customHeight="1" x14ac:dyDescent="0.25">
      <c r="A28" s="110" t="s">
        <v>916</v>
      </c>
      <c r="B28" s="112" t="s">
        <v>3495</v>
      </c>
      <c r="C28" s="113" t="s">
        <v>207</v>
      </c>
      <c r="D28" s="113">
        <f>COUNTIF(Article!$P$2:$AD$398,'Aperçu détaillé'!A28)</f>
        <v>1</v>
      </c>
    </row>
    <row r="29" spans="1:4" ht="26.25" customHeight="1" x14ac:dyDescent="0.25">
      <c r="A29" s="115" t="s">
        <v>1356</v>
      </c>
      <c r="B29" s="112" t="s">
        <v>3145</v>
      </c>
      <c r="C29" s="116" t="s">
        <v>548</v>
      </c>
      <c r="D29" s="113">
        <f>COUNTIF(Article!$P$2:$AD$398,'Aperçu détaillé'!A29)</f>
        <v>1</v>
      </c>
    </row>
    <row r="30" spans="1:4" ht="26.25" customHeight="1" x14ac:dyDescent="0.25">
      <c r="A30" s="115" t="s">
        <v>587</v>
      </c>
      <c r="B30" s="112" t="s">
        <v>3428</v>
      </c>
      <c r="C30" s="116" t="s">
        <v>549</v>
      </c>
      <c r="D30" s="113">
        <f>COUNTIF(Article!$P$2:$AD$398,'Aperçu détaillé'!A30)</f>
        <v>1</v>
      </c>
    </row>
    <row r="31" spans="1:4" ht="26.25" customHeight="1" x14ac:dyDescent="0.25">
      <c r="A31" s="110" t="s">
        <v>651</v>
      </c>
      <c r="B31" s="112" t="s">
        <v>3496</v>
      </c>
      <c r="C31" s="113" t="s">
        <v>207</v>
      </c>
      <c r="D31" s="113">
        <f>COUNTIF(Article!$P$2:$AD$398,'Aperçu détaillé'!A31)</f>
        <v>1</v>
      </c>
    </row>
    <row r="32" spans="1:4" ht="26.25" customHeight="1" x14ac:dyDescent="0.25">
      <c r="A32" s="115" t="s">
        <v>546</v>
      </c>
      <c r="B32" s="112" t="s">
        <v>3497</v>
      </c>
      <c r="C32" s="116" t="s">
        <v>207</v>
      </c>
      <c r="D32" s="113">
        <f>COUNTIF(Article!$P$2:$AD$398,'Aperçu détaillé'!A32)</f>
        <v>1</v>
      </c>
    </row>
    <row r="33" spans="1:4" ht="26.25" customHeight="1" x14ac:dyDescent="0.25">
      <c r="A33" s="110" t="s">
        <v>854</v>
      </c>
      <c r="B33" s="112" t="s">
        <v>3146</v>
      </c>
      <c r="C33" s="113" t="s">
        <v>548</v>
      </c>
      <c r="D33" s="113">
        <f>COUNTIF(Article!$P$2:$AD$398,'Aperçu détaillé'!A33)</f>
        <v>1</v>
      </c>
    </row>
    <row r="34" spans="1:4" ht="26.25" customHeight="1" x14ac:dyDescent="0.25">
      <c r="A34" s="115" t="s">
        <v>720</v>
      </c>
      <c r="B34" s="112" t="s">
        <v>3147</v>
      </c>
      <c r="C34" s="116" t="s">
        <v>548</v>
      </c>
      <c r="D34" s="113">
        <f>COUNTIF(Article!$P$2:$AD$398,'Aperçu détaillé'!A34)</f>
        <v>1</v>
      </c>
    </row>
    <row r="35" spans="1:4" ht="26.25" customHeight="1" x14ac:dyDescent="0.25">
      <c r="A35" s="115" t="s">
        <v>602</v>
      </c>
      <c r="B35" s="112" t="s">
        <v>3498</v>
      </c>
      <c r="C35" s="116" t="s">
        <v>207</v>
      </c>
      <c r="D35" s="113">
        <f>COUNTIF(Article!$P$2:$AD$398,'Aperçu détaillé'!A35)</f>
        <v>2</v>
      </c>
    </row>
    <row r="36" spans="1:4" ht="26.25" customHeight="1" x14ac:dyDescent="0.25">
      <c r="A36" s="110" t="s">
        <v>954</v>
      </c>
      <c r="B36" s="112" t="s">
        <v>3499</v>
      </c>
      <c r="C36" s="113" t="s">
        <v>207</v>
      </c>
      <c r="D36" s="113">
        <f>COUNTIF(Article!$P$2:$AD$398,'Aperçu détaillé'!A36)</f>
        <v>1</v>
      </c>
    </row>
    <row r="37" spans="1:4" ht="26.25" customHeight="1" x14ac:dyDescent="0.25">
      <c r="A37" s="115" t="s">
        <v>1350</v>
      </c>
      <c r="B37" s="112" t="s">
        <v>3148</v>
      </c>
      <c r="C37" s="116" t="s">
        <v>548</v>
      </c>
      <c r="D37" s="113">
        <f>COUNTIF(Article!$P$2:$AD$398,'Aperçu détaillé'!A37)</f>
        <v>2</v>
      </c>
    </row>
    <row r="38" spans="1:4" ht="26.25" customHeight="1" x14ac:dyDescent="0.25">
      <c r="A38" s="110" t="s">
        <v>917</v>
      </c>
      <c r="B38" s="112" t="s">
        <v>3149</v>
      </c>
      <c r="C38" s="113" t="s">
        <v>548</v>
      </c>
      <c r="D38" s="113">
        <f>COUNTIF(Article!$P$2:$AD$398,'Aperçu détaillé'!A38)</f>
        <v>1</v>
      </c>
    </row>
    <row r="39" spans="1:4" ht="26.25" customHeight="1" x14ac:dyDescent="0.25">
      <c r="A39" s="110" t="s">
        <v>918</v>
      </c>
      <c r="B39" s="112" t="s">
        <v>3150</v>
      </c>
      <c r="C39" s="113" t="s">
        <v>548</v>
      </c>
      <c r="D39" s="113">
        <f>COUNTIF(Article!$P$2:$AD$398,'Aperçu détaillé'!A39)</f>
        <v>1</v>
      </c>
    </row>
    <row r="40" spans="1:4" ht="26.25" customHeight="1" x14ac:dyDescent="0.25">
      <c r="A40" s="110" t="s">
        <v>612</v>
      </c>
      <c r="B40" s="112" t="s">
        <v>3151</v>
      </c>
      <c r="C40" s="113" t="s">
        <v>548</v>
      </c>
      <c r="D40" s="113">
        <f>COUNTIF(Article!$P$2:$AD$398,'Aperçu détaillé'!A40)</f>
        <v>4</v>
      </c>
    </row>
    <row r="41" spans="1:4" ht="26.25" customHeight="1" x14ac:dyDescent="0.25">
      <c r="A41" s="110" t="s">
        <v>919</v>
      </c>
      <c r="B41" s="112" t="s">
        <v>3481</v>
      </c>
      <c r="C41" s="113" t="s">
        <v>207</v>
      </c>
      <c r="D41" s="113">
        <f>COUNTIF(Article!$P$2:$AD$398,'Aperçu détaillé'!A41)</f>
        <v>2</v>
      </c>
    </row>
    <row r="42" spans="1:4" ht="26.25" customHeight="1" x14ac:dyDescent="0.25">
      <c r="A42" s="115" t="s">
        <v>613</v>
      </c>
      <c r="B42" s="112" t="s">
        <v>3338</v>
      </c>
      <c r="C42" s="116" t="s">
        <v>550</v>
      </c>
      <c r="D42" s="113">
        <f>COUNTIF(Article!$P$2:$AD$398,'Aperçu détaillé'!A42)</f>
        <v>1</v>
      </c>
    </row>
    <row r="43" spans="1:4" ht="26.25" customHeight="1" x14ac:dyDescent="0.25">
      <c r="A43" s="115" t="s">
        <v>614</v>
      </c>
      <c r="B43" s="112" t="s">
        <v>3339</v>
      </c>
      <c r="C43" s="116" t="s">
        <v>550</v>
      </c>
      <c r="D43" s="113">
        <f>COUNTIF(Article!$P$2:$AD$398,'Aperçu détaillé'!A43)</f>
        <v>1</v>
      </c>
    </row>
    <row r="44" spans="1:4" ht="26.25" customHeight="1" x14ac:dyDescent="0.25">
      <c r="A44" s="110" t="s">
        <v>761</v>
      </c>
      <c r="B44" s="112" t="s">
        <v>3152</v>
      </c>
      <c r="C44" s="113" t="s">
        <v>548</v>
      </c>
      <c r="D44" s="113">
        <f>COUNTIF(Article!$P$2:$AD$398,'Aperçu détaillé'!A44)</f>
        <v>1</v>
      </c>
    </row>
    <row r="45" spans="1:4" ht="26.25" customHeight="1" x14ac:dyDescent="0.25">
      <c r="A45" s="110" t="s">
        <v>956</v>
      </c>
      <c r="B45" s="112" t="s">
        <v>3153</v>
      </c>
      <c r="C45" s="113" t="s">
        <v>548</v>
      </c>
      <c r="D45" s="113">
        <f>COUNTIF(Article!$P$2:$AD$398,'Aperçu détaillé'!A45)</f>
        <v>1</v>
      </c>
    </row>
    <row r="46" spans="1:4" ht="26.25" customHeight="1" x14ac:dyDescent="0.25">
      <c r="A46" s="115" t="s">
        <v>527</v>
      </c>
      <c r="B46" s="112" t="s">
        <v>3154</v>
      </c>
      <c r="C46" s="116" t="s">
        <v>548</v>
      </c>
      <c r="D46" s="113">
        <f>COUNTIF(Article!$P$2:$AD$398,'Aperçu détaillé'!A46)</f>
        <v>3</v>
      </c>
    </row>
    <row r="47" spans="1:4" ht="26.25" customHeight="1" x14ac:dyDescent="0.25">
      <c r="A47" s="110" t="s">
        <v>556</v>
      </c>
      <c r="B47" s="112" t="s">
        <v>3155</v>
      </c>
      <c r="C47" s="113" t="s">
        <v>548</v>
      </c>
      <c r="D47" s="113">
        <f>COUNTIF(Article!$P$2:$AD$398,'Aperçu détaillé'!A47)</f>
        <v>1</v>
      </c>
    </row>
    <row r="48" spans="1:4" ht="26.25" customHeight="1" x14ac:dyDescent="0.25">
      <c r="A48" s="110" t="s">
        <v>437</v>
      </c>
      <c r="B48" s="112" t="s">
        <v>3156</v>
      </c>
      <c r="C48" s="113" t="s">
        <v>548</v>
      </c>
      <c r="D48" s="113">
        <f>COUNTIF(Article!$P$2:$AD$398,'Aperçu détaillé'!A48)</f>
        <v>1</v>
      </c>
    </row>
    <row r="49" spans="1:4" ht="26.25" customHeight="1" x14ac:dyDescent="0.25">
      <c r="A49" s="110" t="s">
        <v>769</v>
      </c>
      <c r="B49" s="112" t="s">
        <v>3340</v>
      </c>
      <c r="C49" s="113" t="s">
        <v>207</v>
      </c>
      <c r="D49" s="113">
        <f>COUNTIF(Article!$P$2:$AD$398,'Aperçu détaillé'!A49)</f>
        <v>1</v>
      </c>
    </row>
    <row r="50" spans="1:4" ht="26.25" customHeight="1" x14ac:dyDescent="0.25">
      <c r="A50" s="110" t="s">
        <v>901</v>
      </c>
      <c r="B50" s="112" t="s">
        <v>3340</v>
      </c>
      <c r="C50" s="113" t="s">
        <v>550</v>
      </c>
      <c r="D50" s="113">
        <f>COUNTIF(Article!$P$2:$AD$398,'Aperçu détaillé'!A50)</f>
        <v>1</v>
      </c>
    </row>
    <row r="51" spans="1:4" ht="26.25" customHeight="1" x14ac:dyDescent="0.25">
      <c r="A51" s="110" t="s">
        <v>768</v>
      </c>
      <c r="B51" s="112" t="s">
        <v>3341</v>
      </c>
      <c r="C51" s="113" t="s">
        <v>550</v>
      </c>
      <c r="D51" s="113">
        <f>COUNTIF(Article!$P$2:$AD$398,'Aperçu détaillé'!A51)</f>
        <v>1</v>
      </c>
    </row>
    <row r="52" spans="1:4" ht="26.25" customHeight="1" x14ac:dyDescent="0.25">
      <c r="A52" s="110" t="s">
        <v>1191</v>
      </c>
      <c r="B52" s="112" t="s">
        <v>3342</v>
      </c>
      <c r="C52" s="113" t="s">
        <v>550</v>
      </c>
      <c r="D52" s="113">
        <f>COUNTIF(Article!$P$2:$AD$398,'Aperçu détaillé'!A52)</f>
        <v>1</v>
      </c>
    </row>
    <row r="53" spans="1:4" ht="26.25" customHeight="1" x14ac:dyDescent="0.25">
      <c r="A53" s="110" t="s">
        <v>891</v>
      </c>
      <c r="B53" s="112" t="s">
        <v>3157</v>
      </c>
      <c r="C53" s="113" t="s">
        <v>548</v>
      </c>
      <c r="D53" s="113">
        <f>COUNTIF(Article!$P$2:$AD$398,'Aperçu détaillé'!A53)</f>
        <v>1</v>
      </c>
    </row>
    <row r="54" spans="1:4" ht="26.25" customHeight="1" x14ac:dyDescent="0.25">
      <c r="A54" s="110" t="s">
        <v>925</v>
      </c>
      <c r="B54" s="112" t="s">
        <v>3500</v>
      </c>
      <c r="C54" s="113" t="s">
        <v>207</v>
      </c>
      <c r="D54" s="113">
        <f>COUNTIF(Article!$P$2:$AD$398,'Aperçu détaillé'!A54)</f>
        <v>1</v>
      </c>
    </row>
    <row r="55" spans="1:4" ht="26.25" customHeight="1" x14ac:dyDescent="0.25">
      <c r="A55" s="110" t="s">
        <v>1150</v>
      </c>
      <c r="B55" s="112" t="s">
        <v>3501</v>
      </c>
      <c r="C55" s="113" t="s">
        <v>207</v>
      </c>
      <c r="D55" s="113">
        <f>COUNTIF(Article!$P$2:$AD$398,'Aperçu détaillé'!A55)</f>
        <v>1</v>
      </c>
    </row>
    <row r="56" spans="1:4" ht="26.25" customHeight="1" x14ac:dyDescent="0.25">
      <c r="A56" s="110" t="s">
        <v>1100</v>
      </c>
      <c r="B56" s="112" t="s">
        <v>3502</v>
      </c>
      <c r="C56" s="113" t="s">
        <v>207</v>
      </c>
      <c r="D56" s="113">
        <f>COUNTIF(Article!$P$2:$AD$398,'Aperçu détaillé'!A56)</f>
        <v>1</v>
      </c>
    </row>
    <row r="57" spans="1:4" ht="26.25" customHeight="1" x14ac:dyDescent="0.25">
      <c r="A57" s="110" t="s">
        <v>1139</v>
      </c>
      <c r="B57" s="112" t="s">
        <v>3343</v>
      </c>
      <c r="C57" s="113" t="s">
        <v>550</v>
      </c>
      <c r="D57" s="113">
        <f>COUNTIF(Article!$P$2:$AD$398,'Aperçu détaillé'!A57)</f>
        <v>1</v>
      </c>
    </row>
    <row r="58" spans="1:4" ht="26.25" customHeight="1" x14ac:dyDescent="0.25">
      <c r="A58" s="110" t="s">
        <v>1138</v>
      </c>
      <c r="B58" s="112" t="s">
        <v>3158</v>
      </c>
      <c r="C58" s="113" t="s">
        <v>548</v>
      </c>
      <c r="D58" s="113">
        <f>COUNTIF(Article!$P$2:$AD$398,'Aperçu détaillé'!A58)</f>
        <v>1</v>
      </c>
    </row>
    <row r="59" spans="1:4" ht="26.25" customHeight="1" x14ac:dyDescent="0.25">
      <c r="A59" s="110" t="s">
        <v>1160</v>
      </c>
      <c r="B59" s="112" t="s">
        <v>3503</v>
      </c>
      <c r="C59" s="113" t="s">
        <v>207</v>
      </c>
      <c r="D59" s="113">
        <f>COUNTIF(Article!$P$2:$AD$398,'Aperçu détaillé'!A59)</f>
        <v>1</v>
      </c>
    </row>
    <row r="60" spans="1:4" ht="26.25" customHeight="1" x14ac:dyDescent="0.25">
      <c r="A60" s="110" t="s">
        <v>683</v>
      </c>
      <c r="B60" s="112" t="s">
        <v>3159</v>
      </c>
      <c r="C60" s="113" t="s">
        <v>548</v>
      </c>
      <c r="D60" s="113">
        <f>COUNTIF(Article!$P$2:$AD$398,'Aperçu détaillé'!A60)</f>
        <v>1</v>
      </c>
    </row>
    <row r="61" spans="1:4" ht="26.25" customHeight="1" x14ac:dyDescent="0.25">
      <c r="A61" s="110" t="s">
        <v>902</v>
      </c>
      <c r="B61" s="112" t="s">
        <v>3504</v>
      </c>
      <c r="C61" s="113" t="s">
        <v>207</v>
      </c>
      <c r="D61" s="113">
        <f>COUNTIF(Article!$P$2:$AD$398,'Aperçu détaillé'!A61)</f>
        <v>2</v>
      </c>
    </row>
    <row r="62" spans="1:4" ht="26.25" customHeight="1" x14ac:dyDescent="0.25">
      <c r="A62" s="115" t="s">
        <v>728</v>
      </c>
      <c r="B62" s="112" t="s">
        <v>3160</v>
      </c>
      <c r="C62" s="116" t="s">
        <v>548</v>
      </c>
      <c r="D62" s="113">
        <f>COUNTIF(Article!$P$2:$AD$398,'Aperçu détaillé'!A62)</f>
        <v>1</v>
      </c>
    </row>
    <row r="63" spans="1:4" ht="26.25" customHeight="1" x14ac:dyDescent="0.25">
      <c r="A63" s="115" t="s">
        <v>725</v>
      </c>
      <c r="B63" s="112" t="s">
        <v>3161</v>
      </c>
      <c r="C63" s="116" t="s">
        <v>548</v>
      </c>
      <c r="D63" s="113">
        <f>COUNTIF(Article!$P$2:$AD$398,'Aperçu détaillé'!A63)</f>
        <v>1</v>
      </c>
    </row>
    <row r="64" spans="1:4" ht="26.25" customHeight="1" x14ac:dyDescent="0.25">
      <c r="A64" s="115" t="s">
        <v>722</v>
      </c>
      <c r="B64" s="112" t="s">
        <v>3162</v>
      </c>
      <c r="C64" s="116" t="s">
        <v>548</v>
      </c>
      <c r="D64" s="113">
        <f>COUNTIF(Article!$P$2:$AD$398,'Aperçu détaillé'!A64)</f>
        <v>1</v>
      </c>
    </row>
    <row r="65" spans="1:4" ht="26.25" customHeight="1" x14ac:dyDescent="0.25">
      <c r="A65" s="115" t="s">
        <v>526</v>
      </c>
      <c r="B65" s="112" t="s">
        <v>3163</v>
      </c>
      <c r="C65" s="116" t="s">
        <v>548</v>
      </c>
      <c r="D65" s="113">
        <f>COUNTIF(Article!$P$2:$AD$398,'Aperçu détaillé'!A65)</f>
        <v>3</v>
      </c>
    </row>
    <row r="66" spans="1:4" ht="26.25" customHeight="1" x14ac:dyDescent="0.25">
      <c r="A66" s="110" t="s">
        <v>842</v>
      </c>
      <c r="B66" s="112" t="s">
        <v>3429</v>
      </c>
      <c r="C66" s="116" t="s">
        <v>549</v>
      </c>
      <c r="D66" s="113">
        <f>COUNTIF(Article!$P$2:$AD$398,'Aperçu détaillé'!A66)</f>
        <v>1</v>
      </c>
    </row>
    <row r="67" spans="1:4" ht="26.25" customHeight="1" x14ac:dyDescent="0.25">
      <c r="A67" s="110" t="s">
        <v>841</v>
      </c>
      <c r="B67" s="112" t="s">
        <v>3430</v>
      </c>
      <c r="C67" s="116" t="s">
        <v>549</v>
      </c>
      <c r="D67" s="113">
        <f>COUNTIF(Article!$P$2:$AD$398,'Aperçu détaillé'!A67)</f>
        <v>1</v>
      </c>
    </row>
    <row r="68" spans="1:4" ht="26.25" customHeight="1" x14ac:dyDescent="0.25">
      <c r="A68" s="110" t="s">
        <v>928</v>
      </c>
      <c r="B68" s="112" t="s">
        <v>3344</v>
      </c>
      <c r="C68" s="113" t="s">
        <v>550</v>
      </c>
      <c r="D68" s="113">
        <f>COUNTIF(Article!$P$2:$AD$398,'Aperçu détaillé'!A68)</f>
        <v>1</v>
      </c>
    </row>
    <row r="69" spans="1:4" ht="26.25" customHeight="1" x14ac:dyDescent="0.25">
      <c r="A69" s="115" t="s">
        <v>525</v>
      </c>
      <c r="B69" s="112" t="s">
        <v>3505</v>
      </c>
      <c r="C69" s="116" t="s">
        <v>207</v>
      </c>
      <c r="D69" s="113">
        <f>COUNTIF(Article!$P$2:$AD$398,'Aperçu détaillé'!A69)</f>
        <v>3</v>
      </c>
    </row>
    <row r="70" spans="1:4" ht="26.25" customHeight="1" x14ac:dyDescent="0.25">
      <c r="A70" s="115" t="s">
        <v>1210</v>
      </c>
      <c r="B70" s="112" t="s">
        <v>3164</v>
      </c>
      <c r="C70" s="116" t="s">
        <v>548</v>
      </c>
      <c r="D70" s="113">
        <f>COUNTIF(Article!$P$2:$AD$398,'Aperçu détaillé'!A70)</f>
        <v>2</v>
      </c>
    </row>
    <row r="71" spans="1:4" ht="26.25" customHeight="1" x14ac:dyDescent="0.25">
      <c r="A71" s="110" t="s">
        <v>994</v>
      </c>
      <c r="B71" s="112" t="s">
        <v>3165</v>
      </c>
      <c r="C71" s="113" t="s">
        <v>548</v>
      </c>
      <c r="D71" s="113">
        <f>COUNTIF(Article!$P$2:$AD$398,'Aperçu détaillé'!A71)</f>
        <v>1</v>
      </c>
    </row>
    <row r="72" spans="1:4" ht="26.25" customHeight="1" x14ac:dyDescent="0.25">
      <c r="A72" s="110" t="s">
        <v>992</v>
      </c>
      <c r="B72" s="112" t="s">
        <v>3166</v>
      </c>
      <c r="C72" s="113" t="s">
        <v>548</v>
      </c>
      <c r="D72" s="113">
        <f>COUNTIF(Article!$P$2:$AD$398,'Aperçu détaillé'!A72)</f>
        <v>1</v>
      </c>
    </row>
    <row r="73" spans="1:4" ht="26.25" customHeight="1" x14ac:dyDescent="0.25">
      <c r="A73" s="110" t="s">
        <v>993</v>
      </c>
      <c r="B73" s="112" t="s">
        <v>3167</v>
      </c>
      <c r="C73" s="113" t="s">
        <v>548</v>
      </c>
      <c r="D73" s="113">
        <f>COUNTIF(Article!$P$2:$AD$398,'Aperçu détaillé'!A73)</f>
        <v>1</v>
      </c>
    </row>
    <row r="74" spans="1:4" ht="26.25" customHeight="1" x14ac:dyDescent="0.25">
      <c r="A74" s="115" t="s">
        <v>575</v>
      </c>
      <c r="B74" s="117" t="s">
        <v>3431</v>
      </c>
      <c r="C74" s="116" t="s">
        <v>549</v>
      </c>
      <c r="D74" s="113">
        <f>COUNTIF(Article!$P$2:$AD$398,'Aperçu détaillé'!A74)</f>
        <v>1</v>
      </c>
    </row>
    <row r="75" spans="1:4" ht="26.25" customHeight="1" x14ac:dyDescent="0.25">
      <c r="A75" s="115" t="s">
        <v>470</v>
      </c>
      <c r="B75" s="112" t="s">
        <v>3168</v>
      </c>
      <c r="C75" s="116" t="s">
        <v>548</v>
      </c>
      <c r="D75" s="113">
        <f>COUNTIF(Article!$P$2:$AD$398,'Aperçu détaillé'!A75)</f>
        <v>1</v>
      </c>
    </row>
    <row r="76" spans="1:4" ht="26.25" customHeight="1" x14ac:dyDescent="0.25">
      <c r="A76" s="115" t="s">
        <v>471</v>
      </c>
      <c r="B76" s="112" t="s">
        <v>3169</v>
      </c>
      <c r="C76" s="116" t="s">
        <v>548</v>
      </c>
      <c r="D76" s="113">
        <f>COUNTIF(Article!$P$2:$AD$398,'Aperçu détaillé'!A76)</f>
        <v>1</v>
      </c>
    </row>
    <row r="77" spans="1:4" ht="26.25" customHeight="1" x14ac:dyDescent="0.25">
      <c r="A77" s="110" t="s">
        <v>936</v>
      </c>
      <c r="B77" s="112" t="s">
        <v>3432</v>
      </c>
      <c r="C77" s="116" t="s">
        <v>549</v>
      </c>
      <c r="D77" s="113">
        <f>COUNTIF(Article!$P$2:$AD$398,'Aperçu détaillé'!A77)</f>
        <v>1</v>
      </c>
    </row>
    <row r="78" spans="1:4" ht="26.25" customHeight="1" x14ac:dyDescent="0.25">
      <c r="A78" s="115" t="s">
        <v>581</v>
      </c>
      <c r="B78" s="117" t="s">
        <v>3345</v>
      </c>
      <c r="C78" s="118" t="s">
        <v>550</v>
      </c>
      <c r="D78" s="113">
        <f>COUNTIF(Article!$P$2:$AD$398,'Aperçu détaillé'!A78)</f>
        <v>1</v>
      </c>
    </row>
    <row r="79" spans="1:4" ht="26.25" customHeight="1" x14ac:dyDescent="0.25">
      <c r="A79" s="115" t="s">
        <v>572</v>
      </c>
      <c r="B79" s="117" t="s">
        <v>3433</v>
      </c>
      <c r="C79" s="116" t="s">
        <v>549</v>
      </c>
      <c r="D79" s="113">
        <f>COUNTIF(Article!$P$2:$AD$398,'Aperçu détaillé'!A79)</f>
        <v>2</v>
      </c>
    </row>
    <row r="80" spans="1:4" ht="26.25" customHeight="1" x14ac:dyDescent="0.25">
      <c r="A80" s="115" t="s">
        <v>578</v>
      </c>
      <c r="B80" s="117" t="s">
        <v>3346</v>
      </c>
      <c r="C80" s="118" t="s">
        <v>550</v>
      </c>
      <c r="D80" s="113">
        <f>COUNTIF(Article!$P$2:$AD$398,'Aperçu détaillé'!A80)</f>
        <v>1</v>
      </c>
    </row>
    <row r="81" spans="1:4" ht="26.25" customHeight="1" x14ac:dyDescent="0.25">
      <c r="A81" s="115" t="s">
        <v>1200</v>
      </c>
      <c r="B81" s="112" t="s">
        <v>3346</v>
      </c>
      <c r="C81" s="116" t="s">
        <v>549</v>
      </c>
      <c r="D81" s="113">
        <f>COUNTIF(Article!$P$2:$AD$398,'Aperçu détaillé'!A81)</f>
        <v>1</v>
      </c>
    </row>
    <row r="82" spans="1:4" ht="26.25" customHeight="1" x14ac:dyDescent="0.25">
      <c r="A82" s="110" t="s">
        <v>811</v>
      </c>
      <c r="B82" s="112" t="s">
        <v>3434</v>
      </c>
      <c r="C82" s="116" t="s">
        <v>549</v>
      </c>
      <c r="D82" s="113">
        <f>COUNTIF(Article!$P$2:$AD$398,'Aperçu détaillé'!A82)</f>
        <v>2</v>
      </c>
    </row>
    <row r="83" spans="1:4" ht="26.25" customHeight="1" x14ac:dyDescent="0.25">
      <c r="A83" s="115" t="s">
        <v>1245</v>
      </c>
      <c r="B83" s="112" t="s">
        <v>3435</v>
      </c>
      <c r="C83" s="116" t="s">
        <v>207</v>
      </c>
      <c r="D83" s="113">
        <f>COUNTIF(Article!$P$2:$AD$398,'Aperçu détaillé'!A83)</f>
        <v>1</v>
      </c>
    </row>
    <row r="84" spans="1:4" ht="26.25" customHeight="1" x14ac:dyDescent="0.25">
      <c r="A84" s="110" t="s">
        <v>810</v>
      </c>
      <c r="B84" s="112" t="s">
        <v>3435</v>
      </c>
      <c r="C84" s="116" t="s">
        <v>549</v>
      </c>
      <c r="D84" s="113">
        <f>COUNTIF(Article!$P$2:$AD$398,'Aperçu détaillé'!A84)</f>
        <v>1</v>
      </c>
    </row>
    <row r="85" spans="1:4" ht="26.25" customHeight="1" x14ac:dyDescent="0.25">
      <c r="A85" s="110" t="s">
        <v>877</v>
      </c>
      <c r="B85" s="112" t="s">
        <v>3170</v>
      </c>
      <c r="C85" s="113" t="s">
        <v>548</v>
      </c>
      <c r="D85" s="113">
        <f>COUNTIF(Article!$P$2:$AD$398,'Aperçu détaillé'!A85)</f>
        <v>1</v>
      </c>
    </row>
    <row r="86" spans="1:4" ht="26.25" customHeight="1" x14ac:dyDescent="0.25">
      <c r="A86" s="115" t="s">
        <v>1230</v>
      </c>
      <c r="B86" s="112" t="s">
        <v>3506</v>
      </c>
      <c r="C86" s="116" t="s">
        <v>207</v>
      </c>
      <c r="D86" s="113">
        <f>COUNTIF(Article!$P$2:$AD$398,'Aperçu détaillé'!A86)</f>
        <v>1</v>
      </c>
    </row>
    <row r="87" spans="1:4" ht="26.25" customHeight="1" x14ac:dyDescent="0.25">
      <c r="A87" s="115" t="s">
        <v>1232</v>
      </c>
      <c r="B87" s="112" t="s">
        <v>3347</v>
      </c>
      <c r="C87" s="116" t="s">
        <v>550</v>
      </c>
      <c r="D87" s="113">
        <f>COUNTIF(Article!$P$2:$AD$398,'Aperçu détaillé'!A87)</f>
        <v>1</v>
      </c>
    </row>
    <row r="88" spans="1:4" ht="26.25" customHeight="1" x14ac:dyDescent="0.25">
      <c r="A88" s="110" t="s">
        <v>875</v>
      </c>
      <c r="B88" s="112" t="s">
        <v>3171</v>
      </c>
      <c r="C88" s="113" t="s">
        <v>548</v>
      </c>
      <c r="D88" s="113">
        <f>COUNTIF(Article!$P$2:$AD$398,'Aperçu détaillé'!A88)</f>
        <v>1</v>
      </c>
    </row>
    <row r="89" spans="1:4" ht="26.25" customHeight="1" x14ac:dyDescent="0.25">
      <c r="A89" s="115" t="s">
        <v>1233</v>
      </c>
      <c r="B89" s="112" t="s">
        <v>3172</v>
      </c>
      <c r="C89" s="116" t="s">
        <v>548</v>
      </c>
      <c r="D89" s="113">
        <f>COUNTIF(Article!$P$2:$AD$398,'Aperçu détaillé'!A89)</f>
        <v>1</v>
      </c>
    </row>
    <row r="90" spans="1:4" ht="26.25" customHeight="1" x14ac:dyDescent="0.25">
      <c r="A90" s="110" t="s">
        <v>714</v>
      </c>
      <c r="B90" s="112" t="s">
        <v>3173</v>
      </c>
      <c r="C90" s="113" t="s">
        <v>548</v>
      </c>
      <c r="D90" s="113">
        <f>COUNTIF(Article!$P$2:$AD$398,'Aperçu détaillé'!A90)</f>
        <v>1</v>
      </c>
    </row>
    <row r="91" spans="1:4" ht="26.25" customHeight="1" x14ac:dyDescent="0.25">
      <c r="A91" s="110" t="s">
        <v>958</v>
      </c>
      <c r="B91" s="112" t="s">
        <v>3174</v>
      </c>
      <c r="C91" s="113" t="s">
        <v>548</v>
      </c>
      <c r="D91" s="113">
        <f>COUNTIF(Article!$P$2:$AD$398,'Aperçu détaillé'!A91)</f>
        <v>1</v>
      </c>
    </row>
    <row r="92" spans="1:4" ht="26.25" customHeight="1" x14ac:dyDescent="0.25">
      <c r="A92" s="110" t="s">
        <v>957</v>
      </c>
      <c r="B92" s="112" t="s">
        <v>3175</v>
      </c>
      <c r="C92" s="113" t="s">
        <v>548</v>
      </c>
      <c r="D92" s="113">
        <f>COUNTIF(Article!$P$2:$AD$398,'Aperçu détaillé'!A92)</f>
        <v>1</v>
      </c>
    </row>
    <row r="93" spans="1:4" ht="26.25" customHeight="1" x14ac:dyDescent="0.25">
      <c r="A93" s="110" t="s">
        <v>968</v>
      </c>
      <c r="B93" s="112" t="s">
        <v>3436</v>
      </c>
      <c r="C93" s="116" t="s">
        <v>549</v>
      </c>
      <c r="D93" s="113">
        <f>COUNTIF(Article!$P$2:$AD$398,'Aperçu détaillé'!A93)</f>
        <v>1</v>
      </c>
    </row>
    <row r="94" spans="1:4" ht="26.25" customHeight="1" x14ac:dyDescent="0.25">
      <c r="A94" s="115" t="s">
        <v>1229</v>
      </c>
      <c r="B94" s="112" t="s">
        <v>3348</v>
      </c>
      <c r="C94" s="116" t="s">
        <v>550</v>
      </c>
      <c r="D94" s="113">
        <f>COUNTIF(Article!$P$2:$AD$398,'Aperçu détaillé'!A94)</f>
        <v>1</v>
      </c>
    </row>
    <row r="95" spans="1:4" ht="26.25" customHeight="1" x14ac:dyDescent="0.25">
      <c r="A95" s="115" t="s">
        <v>1231</v>
      </c>
      <c r="B95" s="112" t="s">
        <v>3349</v>
      </c>
      <c r="C95" s="116" t="s">
        <v>550</v>
      </c>
      <c r="D95" s="113">
        <f>COUNTIF(Article!$P$2:$AD$398,'Aperçu détaillé'!A95)</f>
        <v>1</v>
      </c>
    </row>
    <row r="96" spans="1:4" ht="26.25" customHeight="1" x14ac:dyDescent="0.25">
      <c r="A96" s="110" t="s">
        <v>876</v>
      </c>
      <c r="B96" s="112" t="s">
        <v>3507</v>
      </c>
      <c r="C96" s="113" t="s">
        <v>207</v>
      </c>
      <c r="D96" s="113">
        <f>COUNTIF(Article!$P$2:$AD$398,'Aperçu détaillé'!A96)</f>
        <v>1</v>
      </c>
    </row>
    <row r="97" spans="1:4" ht="26.25" customHeight="1" x14ac:dyDescent="0.25">
      <c r="A97" s="115" t="s">
        <v>1248</v>
      </c>
      <c r="B97" s="112" t="s">
        <v>3176</v>
      </c>
      <c r="C97" s="116" t="s">
        <v>548</v>
      </c>
      <c r="D97" s="113">
        <f>COUNTIF(Article!$P$2:$AD$398,'Aperçu détaillé'!A97)</f>
        <v>1</v>
      </c>
    </row>
    <row r="98" spans="1:4" ht="26.25" customHeight="1" x14ac:dyDescent="0.25">
      <c r="A98" s="115" t="s">
        <v>3574</v>
      </c>
      <c r="B98" s="112" t="s">
        <v>3575</v>
      </c>
      <c r="C98" s="116" t="s">
        <v>548</v>
      </c>
      <c r="D98" s="113">
        <f>COUNTIF(Article!$P$2:$AD$398,'Aperçu détaillé'!A98)</f>
        <v>1</v>
      </c>
    </row>
    <row r="99" spans="1:4" ht="26.25" customHeight="1" x14ac:dyDescent="0.25">
      <c r="A99" s="115" t="s">
        <v>1247</v>
      </c>
      <c r="B99" s="112" t="s">
        <v>3177</v>
      </c>
      <c r="C99" s="116" t="s">
        <v>548</v>
      </c>
      <c r="D99" s="113">
        <f>COUNTIF(Article!$P$2:$AD$398,'Aperçu détaillé'!A99)</f>
        <v>1</v>
      </c>
    </row>
    <row r="100" spans="1:4" ht="26.25" customHeight="1" x14ac:dyDescent="0.25">
      <c r="A100" s="110" t="s">
        <v>1098</v>
      </c>
      <c r="B100" s="112" t="s">
        <v>3350</v>
      </c>
      <c r="C100" s="113" t="s">
        <v>207</v>
      </c>
      <c r="D100" s="113">
        <f>COUNTIF(Article!$P$2:$AD$398,'Aperçu détaillé'!A100)</f>
        <v>1</v>
      </c>
    </row>
    <row r="101" spans="1:4" ht="26.25" customHeight="1" x14ac:dyDescent="0.25">
      <c r="A101" s="110" t="s">
        <v>1090</v>
      </c>
      <c r="B101" s="112" t="s">
        <v>3350</v>
      </c>
      <c r="C101" s="113" t="s">
        <v>550</v>
      </c>
      <c r="D101" s="113">
        <f>COUNTIF(Article!$P$2:$AD$398,'Aperçu détaillé'!A101)</f>
        <v>1</v>
      </c>
    </row>
    <row r="102" spans="1:4" ht="26.25" customHeight="1" x14ac:dyDescent="0.25">
      <c r="A102" s="110" t="s">
        <v>704</v>
      </c>
      <c r="B102" s="112" t="s">
        <v>3178</v>
      </c>
      <c r="C102" s="113" t="s">
        <v>548</v>
      </c>
      <c r="D102" s="113">
        <f>COUNTIF(Article!$P$2:$AD$398,'Aperçu détaillé'!A102)</f>
        <v>1</v>
      </c>
    </row>
    <row r="103" spans="1:4" ht="26.25" customHeight="1" x14ac:dyDescent="0.25">
      <c r="A103" s="110" t="s">
        <v>645</v>
      </c>
      <c r="B103" s="112" t="s">
        <v>3351</v>
      </c>
      <c r="C103" s="113" t="s">
        <v>550</v>
      </c>
      <c r="D103" s="113">
        <f>COUNTIF(Article!$P$2:$AD$398,'Aperçu détaillé'!A103)</f>
        <v>1</v>
      </c>
    </row>
    <row r="104" spans="1:4" ht="26.25" customHeight="1" x14ac:dyDescent="0.25">
      <c r="A104" s="115" t="s">
        <v>1246</v>
      </c>
      <c r="B104" s="112" t="s">
        <v>3179</v>
      </c>
      <c r="C104" s="116" t="s">
        <v>548</v>
      </c>
      <c r="D104" s="113">
        <f>COUNTIF(Article!$P$2:$AD$398,'Aperçu détaillé'!A104)</f>
        <v>1</v>
      </c>
    </row>
    <row r="105" spans="1:4" ht="26.25" customHeight="1" x14ac:dyDescent="0.25">
      <c r="A105" s="110" t="s">
        <v>845</v>
      </c>
      <c r="B105" s="112" t="s">
        <v>3180</v>
      </c>
      <c r="C105" s="113" t="s">
        <v>548</v>
      </c>
      <c r="D105" s="113">
        <f>COUNTIF(Article!$P$2:$AD$398,'Aperçu détaillé'!A105)</f>
        <v>2</v>
      </c>
    </row>
    <row r="106" spans="1:4" ht="26.25" customHeight="1" x14ac:dyDescent="0.25">
      <c r="A106" s="110" t="s">
        <v>961</v>
      </c>
      <c r="B106" s="112" t="s">
        <v>3181</v>
      </c>
      <c r="C106" s="113" t="s">
        <v>548</v>
      </c>
      <c r="D106" s="113">
        <f>COUNTIF(Article!$P$2:$AD$398,'Aperçu détaillé'!A106)</f>
        <v>1</v>
      </c>
    </row>
    <row r="107" spans="1:4" ht="26.25" customHeight="1" x14ac:dyDescent="0.25">
      <c r="A107" s="110" t="s">
        <v>818</v>
      </c>
      <c r="B107" s="112" t="s">
        <v>3352</v>
      </c>
      <c r="C107" s="113" t="s">
        <v>550</v>
      </c>
      <c r="D107" s="113">
        <f>COUNTIF(Article!$P$2:$AD$398,'Aperçu détaillé'!A107)</f>
        <v>1</v>
      </c>
    </row>
    <row r="108" spans="1:4" ht="26.25" customHeight="1" x14ac:dyDescent="0.25">
      <c r="A108" s="110" t="s">
        <v>816</v>
      </c>
      <c r="B108" s="112" t="s">
        <v>3182</v>
      </c>
      <c r="C108" s="113" t="s">
        <v>548</v>
      </c>
      <c r="D108" s="113">
        <f>COUNTIF(Article!$P$2:$AD$398,'Aperçu détaillé'!A108)</f>
        <v>1</v>
      </c>
    </row>
    <row r="109" spans="1:4" ht="26.25" customHeight="1" x14ac:dyDescent="0.25">
      <c r="A109" s="110" t="s">
        <v>1134</v>
      </c>
      <c r="B109" s="112" t="s">
        <v>3508</v>
      </c>
      <c r="C109" s="113" t="s">
        <v>207</v>
      </c>
      <c r="D109" s="113">
        <f>COUNTIF(Article!$P$2:$AD$398,'Aperçu détaillé'!A109)</f>
        <v>1</v>
      </c>
    </row>
    <row r="110" spans="1:4" ht="26.25" customHeight="1" x14ac:dyDescent="0.25">
      <c r="A110" s="110" t="s">
        <v>1146</v>
      </c>
      <c r="B110" s="112" t="s">
        <v>3183</v>
      </c>
      <c r="C110" s="113" t="s">
        <v>548</v>
      </c>
      <c r="D110" s="113">
        <f>COUNTIF(Article!$P$2:$AD$398,'Aperçu détaillé'!A110)</f>
        <v>2</v>
      </c>
    </row>
    <row r="111" spans="1:4" ht="26.25" customHeight="1" x14ac:dyDescent="0.25">
      <c r="A111" s="110" t="s">
        <v>1147</v>
      </c>
      <c r="B111" s="112" t="s">
        <v>3184</v>
      </c>
      <c r="C111" s="113" t="s">
        <v>548</v>
      </c>
      <c r="D111" s="113">
        <f>COUNTIF(Article!$P$2:$AD$398,'Aperçu détaillé'!A111)</f>
        <v>1</v>
      </c>
    </row>
    <row r="112" spans="1:4" ht="26.25" customHeight="1" x14ac:dyDescent="0.25">
      <c r="A112" s="110" t="s">
        <v>743</v>
      </c>
      <c r="B112" s="112" t="s">
        <v>3437</v>
      </c>
      <c r="C112" s="116" t="s">
        <v>549</v>
      </c>
      <c r="D112" s="113">
        <f>COUNTIF(Article!$P$2:$AD$398,'Aperçu détaillé'!A112)</f>
        <v>1</v>
      </c>
    </row>
    <row r="113" spans="1:4" ht="26.25" customHeight="1" x14ac:dyDescent="0.25">
      <c r="A113" s="110" t="s">
        <v>945</v>
      </c>
      <c r="B113" s="112" t="s">
        <v>3438</v>
      </c>
      <c r="C113" s="116" t="s">
        <v>549</v>
      </c>
      <c r="D113" s="113">
        <f>COUNTIF(Article!$P$2:$AD$398,'Aperçu détaillé'!A113)</f>
        <v>1</v>
      </c>
    </row>
    <row r="114" spans="1:4" ht="26.25" customHeight="1" x14ac:dyDescent="0.25">
      <c r="A114" s="110" t="s">
        <v>565</v>
      </c>
      <c r="B114" s="112" t="s">
        <v>3353</v>
      </c>
      <c r="C114" s="113" t="s">
        <v>550</v>
      </c>
      <c r="D114" s="113">
        <f>COUNTIF(Article!$P$2:$AD$398,'Aperçu détaillé'!A114)</f>
        <v>1</v>
      </c>
    </row>
    <row r="115" spans="1:4" ht="26.25" customHeight="1" x14ac:dyDescent="0.25">
      <c r="A115" s="110" t="s">
        <v>938</v>
      </c>
      <c r="B115" s="112" t="s">
        <v>3439</v>
      </c>
      <c r="C115" s="116" t="s">
        <v>549</v>
      </c>
      <c r="D115" s="113">
        <f>COUNTIF(Article!$P$2:$AD$398,'Aperçu détaillé'!A115)</f>
        <v>1</v>
      </c>
    </row>
    <row r="116" spans="1:4" ht="26.25" customHeight="1" x14ac:dyDescent="0.25">
      <c r="A116" s="110" t="s">
        <v>948</v>
      </c>
      <c r="B116" s="112" t="s">
        <v>3440</v>
      </c>
      <c r="C116" s="116" t="s">
        <v>549</v>
      </c>
      <c r="D116" s="113">
        <f>COUNTIF(Article!$P$2:$AD$398,'Aperçu détaillé'!A116)</f>
        <v>2</v>
      </c>
    </row>
    <row r="117" spans="1:4" ht="26.25" customHeight="1" x14ac:dyDescent="0.25">
      <c r="A117" s="115" t="s">
        <v>1235</v>
      </c>
      <c r="B117" s="112" t="s">
        <v>3354</v>
      </c>
      <c r="C117" s="116" t="s">
        <v>550</v>
      </c>
      <c r="D117" s="113">
        <f>COUNTIF(Article!$P$2:$AD$398,'Aperçu détaillé'!A117)</f>
        <v>1</v>
      </c>
    </row>
    <row r="118" spans="1:4" ht="26.25" customHeight="1" x14ac:dyDescent="0.25">
      <c r="A118" s="110" t="s">
        <v>590</v>
      </c>
      <c r="B118" s="112" t="s">
        <v>3354</v>
      </c>
      <c r="C118" s="116" t="s">
        <v>549</v>
      </c>
      <c r="D118" s="113">
        <f>COUNTIF(Article!$P$2:$AD$398,'Aperçu détaillé'!A118)</f>
        <v>2</v>
      </c>
    </row>
    <row r="119" spans="1:4" ht="26.25" customHeight="1" x14ac:dyDescent="0.25">
      <c r="A119" s="115" t="s">
        <v>606</v>
      </c>
      <c r="B119" s="112" t="s">
        <v>3441</v>
      </c>
      <c r="C119" s="116" t="s">
        <v>549</v>
      </c>
      <c r="D119" s="113">
        <f>COUNTIF(Article!$P$2:$AD$398,'Aperçu détaillé'!A119)</f>
        <v>1</v>
      </c>
    </row>
    <row r="120" spans="1:4" ht="26.25" customHeight="1" x14ac:dyDescent="0.25">
      <c r="A120" s="115" t="s">
        <v>1240</v>
      </c>
      <c r="B120" s="112" t="s">
        <v>3355</v>
      </c>
      <c r="C120" s="116" t="s">
        <v>550</v>
      </c>
      <c r="D120" s="113">
        <f>COUNTIF(Article!$P$2:$AD$398,'Aperçu détaillé'!A120)</f>
        <v>1</v>
      </c>
    </row>
    <row r="121" spans="1:4" ht="26.25" customHeight="1" x14ac:dyDescent="0.25">
      <c r="A121" s="115" t="s">
        <v>607</v>
      </c>
      <c r="B121" s="112" t="s">
        <v>3185</v>
      </c>
      <c r="C121" s="116" t="s">
        <v>548</v>
      </c>
      <c r="D121" s="113">
        <f>COUNTIF(Article!$P$2:$AD$398,'Aperçu détaillé'!A121)</f>
        <v>1</v>
      </c>
    </row>
    <row r="122" spans="1:4" ht="26.25" customHeight="1" x14ac:dyDescent="0.25">
      <c r="A122" s="110" t="s">
        <v>658</v>
      </c>
      <c r="B122" s="112" t="s">
        <v>3185</v>
      </c>
      <c r="C122" s="116" t="s">
        <v>549</v>
      </c>
      <c r="D122" s="113">
        <f>COUNTIF(Article!$P$2:$AD$398,'Aperçu détaillé'!A122)</f>
        <v>1</v>
      </c>
    </row>
    <row r="123" spans="1:4" ht="26.25" customHeight="1" x14ac:dyDescent="0.25">
      <c r="A123" s="110" t="s">
        <v>766</v>
      </c>
      <c r="B123" s="112" t="s">
        <v>3186</v>
      </c>
      <c r="C123" s="113" t="s">
        <v>548</v>
      </c>
      <c r="D123" s="113">
        <f>COUNTIF(Article!$P$2:$AD$398,'Aperçu détaillé'!A123)</f>
        <v>1</v>
      </c>
    </row>
    <row r="124" spans="1:4" ht="26.25" customHeight="1" x14ac:dyDescent="0.25">
      <c r="A124" s="115" t="s">
        <v>611</v>
      </c>
      <c r="B124" s="112" t="s">
        <v>3356</v>
      </c>
      <c r="C124" s="116" t="s">
        <v>550</v>
      </c>
      <c r="D124" s="113">
        <f>COUNTIF(Article!$P$2:$AD$398,'Aperçu détaillé'!A124)</f>
        <v>1</v>
      </c>
    </row>
    <row r="125" spans="1:4" ht="26.25" customHeight="1" x14ac:dyDescent="0.25">
      <c r="A125" s="110" t="s">
        <v>1095</v>
      </c>
      <c r="B125" s="112" t="s">
        <v>3187</v>
      </c>
      <c r="C125" s="113" t="s">
        <v>548</v>
      </c>
      <c r="D125" s="113">
        <f>COUNTIF(Article!$P$2:$AD$398,'Aperçu détaillé'!A125)</f>
        <v>1</v>
      </c>
    </row>
    <row r="126" spans="1:4" ht="26.25" customHeight="1" x14ac:dyDescent="0.25">
      <c r="A126" s="110" t="s">
        <v>1004</v>
      </c>
      <c r="B126" s="112" t="s">
        <v>3509</v>
      </c>
      <c r="C126" s="113" t="s">
        <v>207</v>
      </c>
      <c r="D126" s="113">
        <f>COUNTIF(Article!$P$2:$AD$398,'Aperçu détaillé'!A126)</f>
        <v>1</v>
      </c>
    </row>
    <row r="127" spans="1:4" ht="26.25" customHeight="1" x14ac:dyDescent="0.25">
      <c r="A127" s="110" t="s">
        <v>1118</v>
      </c>
      <c r="B127" s="112" t="s">
        <v>3188</v>
      </c>
      <c r="C127" s="113" t="s">
        <v>548</v>
      </c>
      <c r="D127" s="113">
        <f>COUNTIF(Article!$P$2:$AD$398,'Aperçu détaillé'!A127)</f>
        <v>1</v>
      </c>
    </row>
    <row r="128" spans="1:4" ht="26.25" customHeight="1" x14ac:dyDescent="0.25">
      <c r="A128" s="110" t="s">
        <v>934</v>
      </c>
      <c r="B128" s="112" t="s">
        <v>3357</v>
      </c>
      <c r="C128" s="113" t="s">
        <v>550</v>
      </c>
      <c r="D128" s="113">
        <f>COUNTIF(Article!$P$2:$AD$398,'Aperçu détaillé'!A128)</f>
        <v>1</v>
      </c>
    </row>
    <row r="129" spans="1:4" ht="26.25" customHeight="1" x14ac:dyDescent="0.25">
      <c r="A129" s="110" t="s">
        <v>622</v>
      </c>
      <c r="B129" s="112" t="s">
        <v>3189</v>
      </c>
      <c r="C129" s="113" t="s">
        <v>207</v>
      </c>
      <c r="D129" s="113">
        <f>COUNTIF(Article!$P$2:$AD$398,'Aperçu détaillé'!A129)</f>
        <v>13</v>
      </c>
    </row>
    <row r="130" spans="1:4" ht="26.25" customHeight="1" x14ac:dyDescent="0.25">
      <c r="A130" s="110" t="s">
        <v>1109</v>
      </c>
      <c r="B130" s="112" t="s">
        <v>3189</v>
      </c>
      <c r="C130" s="113" t="s">
        <v>548</v>
      </c>
      <c r="D130" s="113">
        <f>COUNTIF(Article!$P$2:$AD$398,'Aperçu détaillé'!A130)</f>
        <v>2</v>
      </c>
    </row>
    <row r="131" spans="1:4" ht="26.25" customHeight="1" x14ac:dyDescent="0.25">
      <c r="A131" s="110" t="s">
        <v>953</v>
      </c>
      <c r="B131" s="112" t="s">
        <v>3189</v>
      </c>
      <c r="C131" s="113" t="s">
        <v>550</v>
      </c>
      <c r="D131" s="113">
        <f>COUNTIF(Article!$P$2:$AD$398,'Aperçu détaillé'!A131)</f>
        <v>5</v>
      </c>
    </row>
    <row r="132" spans="1:4" ht="26.25" customHeight="1" x14ac:dyDescent="0.25">
      <c r="A132" s="110" t="s">
        <v>1124</v>
      </c>
      <c r="B132" s="112" t="s">
        <v>3189</v>
      </c>
      <c r="C132" s="116" t="s">
        <v>549</v>
      </c>
      <c r="D132" s="113">
        <f>COUNTIF(Article!$P$2:$AD$398,'Aperçu détaillé'!A132)</f>
        <v>1</v>
      </c>
    </row>
    <row r="133" spans="1:4" ht="26.25" customHeight="1" x14ac:dyDescent="0.25">
      <c r="A133" s="110" t="s">
        <v>626</v>
      </c>
      <c r="B133" s="112" t="s">
        <v>3190</v>
      </c>
      <c r="C133" s="113" t="s">
        <v>207</v>
      </c>
      <c r="D133" s="113">
        <f>COUNTIF(Article!$P$2:$AD$398,'Aperçu détaillé'!A133)</f>
        <v>1</v>
      </c>
    </row>
    <row r="134" spans="1:4" ht="26.25" customHeight="1" x14ac:dyDescent="0.25">
      <c r="A134" s="110" t="s">
        <v>1120</v>
      </c>
      <c r="B134" s="112" t="s">
        <v>3190</v>
      </c>
      <c r="C134" s="113" t="s">
        <v>548</v>
      </c>
      <c r="D134" s="113">
        <f>COUNTIF(Article!$P$2:$AD$398,'Aperçu détaillé'!A134)</f>
        <v>1</v>
      </c>
    </row>
    <row r="135" spans="1:4" ht="26.25" customHeight="1" x14ac:dyDescent="0.25">
      <c r="A135" s="110" t="s">
        <v>1005</v>
      </c>
      <c r="B135" s="112" t="s">
        <v>3191</v>
      </c>
      <c r="C135" s="113" t="s">
        <v>548</v>
      </c>
      <c r="D135" s="113">
        <f>COUNTIF(Article!$P$2:$AD$398,'Aperçu détaillé'!A135)</f>
        <v>1</v>
      </c>
    </row>
    <row r="136" spans="1:4" ht="26.25" customHeight="1" x14ac:dyDescent="0.25">
      <c r="A136" s="110" t="s">
        <v>1003</v>
      </c>
      <c r="B136" s="112" t="s">
        <v>3192</v>
      </c>
      <c r="C136" s="113" t="s">
        <v>548</v>
      </c>
      <c r="D136" s="113">
        <f>COUNTIF(Article!$P$2:$AD$398,'Aperçu détaillé'!A136)</f>
        <v>1</v>
      </c>
    </row>
    <row r="137" spans="1:4" ht="26.25" customHeight="1" x14ac:dyDescent="0.25">
      <c r="A137" s="110" t="s">
        <v>960</v>
      </c>
      <c r="B137" s="112" t="s">
        <v>3193</v>
      </c>
      <c r="C137" s="113" t="s">
        <v>548</v>
      </c>
      <c r="D137" s="113">
        <f>COUNTIF(Article!$P$2:$AD$398,'Aperçu détaillé'!A137)</f>
        <v>1</v>
      </c>
    </row>
    <row r="138" spans="1:4" ht="26.25" customHeight="1" x14ac:dyDescent="0.25">
      <c r="A138" s="110" t="s">
        <v>853</v>
      </c>
      <c r="B138" s="112" t="s">
        <v>3510</v>
      </c>
      <c r="C138" s="113" t="s">
        <v>207</v>
      </c>
      <c r="D138" s="113">
        <f>COUNTIF(Article!$P$2:$AD$398,'Aperçu détaillé'!A138)</f>
        <v>1</v>
      </c>
    </row>
    <row r="139" spans="1:4" ht="26.25" customHeight="1" x14ac:dyDescent="0.25">
      <c r="A139" s="110" t="s">
        <v>927</v>
      </c>
      <c r="B139" s="112" t="s">
        <v>3442</v>
      </c>
      <c r="C139" s="116" t="s">
        <v>549</v>
      </c>
      <c r="D139" s="113">
        <f>COUNTIF(Article!$P$2:$AD$398,'Aperçu détaillé'!A139)</f>
        <v>1</v>
      </c>
    </row>
    <row r="140" spans="1:4" ht="26.25" customHeight="1" x14ac:dyDescent="0.25">
      <c r="A140" s="115" t="s">
        <v>1236</v>
      </c>
      <c r="B140" s="112" t="s">
        <v>3443</v>
      </c>
      <c r="C140" s="116" t="s">
        <v>549</v>
      </c>
      <c r="D140" s="113">
        <f>COUNTIF(Article!$P$2:$AD$398,'Aperçu détaillé'!A140)</f>
        <v>1</v>
      </c>
    </row>
    <row r="141" spans="1:4" ht="26.25" customHeight="1" x14ac:dyDescent="0.25">
      <c r="A141" s="115" t="s">
        <v>1241</v>
      </c>
      <c r="B141" s="112" t="s">
        <v>3194</v>
      </c>
      <c r="C141" s="116" t="s">
        <v>548</v>
      </c>
      <c r="D141" s="113">
        <f>COUNTIF(Article!$P$2:$AD$398,'Aperçu détaillé'!A141)</f>
        <v>1</v>
      </c>
    </row>
    <row r="142" spans="1:4" ht="26.25" customHeight="1" x14ac:dyDescent="0.25">
      <c r="A142" s="110" t="s">
        <v>852</v>
      </c>
      <c r="B142" s="112" t="s">
        <v>3195</v>
      </c>
      <c r="C142" s="113" t="s">
        <v>548</v>
      </c>
      <c r="D142" s="113">
        <f>COUNTIF(Article!$P$2:$AD$398,'Aperçu détaillé'!A142)</f>
        <v>1</v>
      </c>
    </row>
    <row r="143" spans="1:4" ht="26.25" customHeight="1" x14ac:dyDescent="0.25">
      <c r="A143" s="110" t="s">
        <v>432</v>
      </c>
      <c r="B143" s="112" t="s">
        <v>3358</v>
      </c>
      <c r="C143" s="113" t="s">
        <v>550</v>
      </c>
      <c r="D143" s="113">
        <f>COUNTIF(Article!$P$2:$AD$398,'Aperçu détaillé'!A143)</f>
        <v>1</v>
      </c>
    </row>
    <row r="144" spans="1:4" ht="26.25" customHeight="1" x14ac:dyDescent="0.25">
      <c r="A144" s="115" t="s">
        <v>1242</v>
      </c>
      <c r="B144" s="112" t="s">
        <v>3196</v>
      </c>
      <c r="C144" s="116" t="s">
        <v>548</v>
      </c>
      <c r="D144" s="113">
        <f>COUNTIF(Article!$P$2:$AD$398,'Aperçu détaillé'!A144)</f>
        <v>1</v>
      </c>
    </row>
    <row r="145" spans="1:4" ht="26.25" customHeight="1" x14ac:dyDescent="0.25">
      <c r="A145" s="110" t="s">
        <v>962</v>
      </c>
      <c r="B145" s="112" t="s">
        <v>3359</v>
      </c>
      <c r="C145" s="113" t="s">
        <v>550</v>
      </c>
      <c r="D145" s="113">
        <f>COUNTIF(Article!$P$2:$AD$398,'Aperçu détaillé'!A145)</f>
        <v>1</v>
      </c>
    </row>
    <row r="146" spans="1:4" ht="26.25" customHeight="1" x14ac:dyDescent="0.25">
      <c r="A146" s="110" t="s">
        <v>937</v>
      </c>
      <c r="B146" s="112" t="s">
        <v>3482</v>
      </c>
      <c r="C146" s="113" t="s">
        <v>207</v>
      </c>
      <c r="D146" s="113">
        <f>COUNTIF(Article!$P$2:$AD$398,'Aperçu détaillé'!A146)</f>
        <v>1</v>
      </c>
    </row>
    <row r="147" spans="1:4" ht="26.25" customHeight="1" x14ac:dyDescent="0.25">
      <c r="A147" s="110" t="s">
        <v>1152</v>
      </c>
      <c r="B147" s="112" t="s">
        <v>3511</v>
      </c>
      <c r="C147" s="113" t="s">
        <v>207</v>
      </c>
      <c r="D147" s="113">
        <f>COUNTIF(Article!$P$2:$AD$398,'Aperçu détaillé'!A147)</f>
        <v>1</v>
      </c>
    </row>
    <row r="148" spans="1:4" ht="26.25" customHeight="1" x14ac:dyDescent="0.25">
      <c r="A148" s="110" t="s">
        <v>1101</v>
      </c>
      <c r="B148" s="112" t="s">
        <v>3197</v>
      </c>
      <c r="C148" s="113" t="s">
        <v>548</v>
      </c>
      <c r="D148" s="113">
        <f>COUNTIF(Article!$P$2:$AD$398,'Aperçu détaillé'!A148)</f>
        <v>1</v>
      </c>
    </row>
    <row r="149" spans="1:4" ht="26.25" customHeight="1" x14ac:dyDescent="0.25">
      <c r="A149" s="110" t="s">
        <v>662</v>
      </c>
      <c r="B149" s="112" t="s">
        <v>3512</v>
      </c>
      <c r="C149" s="113" t="s">
        <v>207</v>
      </c>
      <c r="D149" s="113">
        <f>COUNTIF(Article!$P$2:$AD$398,'Aperçu détaillé'!A149)</f>
        <v>1</v>
      </c>
    </row>
    <row r="150" spans="1:4" ht="26.25" customHeight="1" x14ac:dyDescent="0.25">
      <c r="A150" s="110" t="s">
        <v>665</v>
      </c>
      <c r="B150" s="112" t="s">
        <v>3513</v>
      </c>
      <c r="C150" s="113" t="s">
        <v>207</v>
      </c>
      <c r="D150" s="113">
        <f>COUNTIF(Article!$P$2:$AD$398,'Aperçu détaillé'!A150)</f>
        <v>1</v>
      </c>
    </row>
    <row r="151" spans="1:4" ht="26.25" customHeight="1" x14ac:dyDescent="0.25">
      <c r="A151" s="110" t="s">
        <v>663</v>
      </c>
      <c r="B151" s="112" t="s">
        <v>3360</v>
      </c>
      <c r="C151" s="113" t="s">
        <v>550</v>
      </c>
      <c r="D151" s="113">
        <f>COUNTIF(Article!$P$2:$AD$398,'Aperçu détaillé'!A151)</f>
        <v>1</v>
      </c>
    </row>
    <row r="152" spans="1:4" ht="26.25" customHeight="1" x14ac:dyDescent="0.25">
      <c r="A152" s="115" t="s">
        <v>1201</v>
      </c>
      <c r="B152" s="112" t="s">
        <v>3198</v>
      </c>
      <c r="C152" s="116" t="s">
        <v>548</v>
      </c>
      <c r="D152" s="113">
        <f>COUNTIF(Article!$P$2:$AD$398,'Aperçu détaillé'!A152)</f>
        <v>1</v>
      </c>
    </row>
    <row r="153" spans="1:4" ht="26.25" customHeight="1" x14ac:dyDescent="0.25">
      <c r="A153" s="115" t="s">
        <v>566</v>
      </c>
      <c r="B153" s="112" t="s">
        <v>3514</v>
      </c>
      <c r="C153" s="116" t="s">
        <v>207</v>
      </c>
      <c r="D153" s="113">
        <f>COUNTIF(Article!$P$2:$AD$398,'Aperçu détaillé'!A153)</f>
        <v>1</v>
      </c>
    </row>
    <row r="154" spans="1:4" ht="26.25" customHeight="1" x14ac:dyDescent="0.25">
      <c r="A154" s="110" t="s">
        <v>863</v>
      </c>
      <c r="B154" s="112" t="s">
        <v>3361</v>
      </c>
      <c r="C154" s="113" t="s">
        <v>550</v>
      </c>
      <c r="D154" s="113">
        <f>COUNTIF(Article!$P$2:$AD$398,'Aperçu détaillé'!A154)</f>
        <v>1</v>
      </c>
    </row>
    <row r="155" spans="1:4" ht="26.25" customHeight="1" x14ac:dyDescent="0.25">
      <c r="A155" s="110" t="s">
        <v>872</v>
      </c>
      <c r="B155" s="112" t="s">
        <v>3362</v>
      </c>
      <c r="C155" s="113" t="s">
        <v>550</v>
      </c>
      <c r="D155" s="113">
        <f>COUNTIF(Article!$P$2:$AD$398,'Aperçu détaillé'!A155)</f>
        <v>1</v>
      </c>
    </row>
    <row r="156" spans="1:4" ht="26.25" customHeight="1" x14ac:dyDescent="0.25">
      <c r="A156" s="115" t="s">
        <v>506</v>
      </c>
      <c r="B156" s="112" t="s">
        <v>3199</v>
      </c>
      <c r="C156" s="116" t="s">
        <v>548</v>
      </c>
      <c r="D156" s="113">
        <f>COUNTIF(Article!$P$2:$AD$398,'Aperçu détaillé'!A156)</f>
        <v>2</v>
      </c>
    </row>
    <row r="157" spans="1:4" ht="26.25" customHeight="1" x14ac:dyDescent="0.25">
      <c r="A157" s="110" t="s">
        <v>867</v>
      </c>
      <c r="B157" s="112" t="s">
        <v>3199</v>
      </c>
      <c r="C157" s="113" t="s">
        <v>550</v>
      </c>
      <c r="D157" s="113">
        <f>COUNTIF(Article!$P$2:$AD$398,'Aperçu détaillé'!A157)</f>
        <v>1</v>
      </c>
    </row>
    <row r="158" spans="1:4" ht="26.25" customHeight="1" x14ac:dyDescent="0.25">
      <c r="A158" s="110" t="s">
        <v>851</v>
      </c>
      <c r="B158" s="112" t="s">
        <v>3200</v>
      </c>
      <c r="C158" s="113" t="s">
        <v>548</v>
      </c>
      <c r="D158" s="113">
        <f>COUNTIF(Article!$P$2:$AD$398,'Aperçu détaillé'!A158)</f>
        <v>1</v>
      </c>
    </row>
    <row r="159" spans="1:4" ht="26.25" customHeight="1" x14ac:dyDescent="0.25">
      <c r="A159" s="110" t="s">
        <v>906</v>
      </c>
      <c r="B159" s="112" t="s">
        <v>3200</v>
      </c>
      <c r="C159" s="113" t="s">
        <v>550</v>
      </c>
      <c r="D159" s="113">
        <f>COUNTIF(Article!$P$2:$AD$398,'Aperçu détaillé'!A159)</f>
        <v>4</v>
      </c>
    </row>
    <row r="160" spans="1:4" ht="26.25" customHeight="1" x14ac:dyDescent="0.25">
      <c r="A160" s="115" t="s">
        <v>1336</v>
      </c>
      <c r="B160" s="112" t="s">
        <v>3363</v>
      </c>
      <c r="C160" s="116" t="s">
        <v>550</v>
      </c>
      <c r="D160" s="113">
        <f>COUNTIF(Article!$P$2:$AD$398,'Aperçu détaillé'!A160)</f>
        <v>2</v>
      </c>
    </row>
    <row r="161" spans="1:4" ht="26.25" customHeight="1" x14ac:dyDescent="0.25">
      <c r="A161" s="110" t="s">
        <v>905</v>
      </c>
      <c r="B161" s="112" t="s">
        <v>3201</v>
      </c>
      <c r="C161" s="113" t="s">
        <v>207</v>
      </c>
      <c r="D161" s="113">
        <f>COUNTIF(Article!$P$2:$AD$398,'Aperçu détaillé'!A161)</f>
        <v>2</v>
      </c>
    </row>
    <row r="162" spans="1:4" ht="26.25" customHeight="1" x14ac:dyDescent="0.25">
      <c r="A162" s="115" t="s">
        <v>499</v>
      </c>
      <c r="B162" s="112" t="s">
        <v>3201</v>
      </c>
      <c r="C162" s="116" t="s">
        <v>548</v>
      </c>
      <c r="D162" s="113">
        <f>COUNTIF(Article!$P$2:$AD$398,'Aperçu détaillé'!A162)</f>
        <v>1</v>
      </c>
    </row>
    <row r="163" spans="1:4" ht="26.25" customHeight="1" x14ac:dyDescent="0.25">
      <c r="A163" s="115" t="s">
        <v>567</v>
      </c>
      <c r="B163" s="112" t="s">
        <v>3201</v>
      </c>
      <c r="C163" s="116" t="s">
        <v>550</v>
      </c>
      <c r="D163" s="113">
        <f>COUNTIF(Article!$P$2:$AD$398,'Aperçu détaillé'!A163)</f>
        <v>1</v>
      </c>
    </row>
    <row r="164" spans="1:4" ht="26.25" customHeight="1" x14ac:dyDescent="0.25">
      <c r="A164" s="115" t="s">
        <v>452</v>
      </c>
      <c r="B164" s="112" t="s">
        <v>3201</v>
      </c>
      <c r="C164" s="116" t="s">
        <v>549</v>
      </c>
      <c r="D164" s="113">
        <f>COUNTIF(Article!$P$2:$AD$398,'Aperçu détaillé'!A164)</f>
        <v>1</v>
      </c>
    </row>
    <row r="165" spans="1:4" ht="26.25" customHeight="1" x14ac:dyDescent="0.25">
      <c r="A165" s="115" t="s">
        <v>462</v>
      </c>
      <c r="B165" s="112" t="s">
        <v>3202</v>
      </c>
      <c r="C165" s="116" t="s">
        <v>548</v>
      </c>
      <c r="D165" s="113">
        <f>COUNTIF(Article!$P$2:$AD$398,'Aperçu détaillé'!A165)</f>
        <v>3</v>
      </c>
    </row>
    <row r="166" spans="1:4" ht="26.25" customHeight="1" x14ac:dyDescent="0.25">
      <c r="A166" s="110" t="s">
        <v>857</v>
      </c>
      <c r="B166" s="112" t="s">
        <v>3202</v>
      </c>
      <c r="C166" s="113" t="s">
        <v>550</v>
      </c>
      <c r="D166" s="113">
        <f>COUNTIF(Article!$P$2:$AD$398,'Aperçu détaillé'!A166)</f>
        <v>2</v>
      </c>
    </row>
    <row r="167" spans="1:4" ht="26.25" customHeight="1" x14ac:dyDescent="0.25">
      <c r="A167" s="110" t="s">
        <v>870</v>
      </c>
      <c r="B167" s="112" t="s">
        <v>3203</v>
      </c>
      <c r="C167" s="116" t="s">
        <v>548</v>
      </c>
      <c r="D167" s="113">
        <f>COUNTIF(Article!$P$2:$AD$398,'Aperçu détaillé'!A167)</f>
        <v>1</v>
      </c>
    </row>
    <row r="168" spans="1:4" ht="26.25" customHeight="1" x14ac:dyDescent="0.25">
      <c r="A168" s="115" t="s">
        <v>1344</v>
      </c>
      <c r="B168" s="112" t="s">
        <v>3203</v>
      </c>
      <c r="C168" s="113" t="s">
        <v>550</v>
      </c>
      <c r="D168" s="113">
        <f>COUNTIF(Article!$P$2:$AD$398,'Aperçu détaillé'!A168)</f>
        <v>2</v>
      </c>
    </row>
    <row r="169" spans="1:4" ht="26.25" customHeight="1" x14ac:dyDescent="0.25">
      <c r="A169" s="110" t="s">
        <v>447</v>
      </c>
      <c r="B169" s="112" t="s">
        <v>3444</v>
      </c>
      <c r="C169" s="116" t="s">
        <v>549</v>
      </c>
      <c r="D169" s="113">
        <f>COUNTIF(Article!$P$2:$AD$398,'Aperçu détaillé'!A169)</f>
        <v>2</v>
      </c>
    </row>
    <row r="170" spans="1:4" ht="26.25" customHeight="1" x14ac:dyDescent="0.25">
      <c r="A170" s="115" t="s">
        <v>504</v>
      </c>
      <c r="B170" s="112" t="s">
        <v>3204</v>
      </c>
      <c r="C170" s="116" t="s">
        <v>207</v>
      </c>
      <c r="D170" s="113">
        <f>COUNTIF(Article!$P$2:$AD$398,'Aperçu détaillé'!A170)</f>
        <v>7</v>
      </c>
    </row>
    <row r="171" spans="1:4" ht="26.25" customHeight="1" x14ac:dyDescent="0.25">
      <c r="A171" s="115" t="s">
        <v>1259</v>
      </c>
      <c r="B171" s="112" t="s">
        <v>3204</v>
      </c>
      <c r="C171" s="116" t="s">
        <v>548</v>
      </c>
      <c r="D171" s="113">
        <f>COUNTIF(Article!$P$2:$AD$398,'Aperçu détaillé'!A171)</f>
        <v>1</v>
      </c>
    </row>
    <row r="172" spans="1:4" ht="26.25" customHeight="1" x14ac:dyDescent="0.25">
      <c r="A172" s="115" t="s">
        <v>480</v>
      </c>
      <c r="B172" s="112" t="s">
        <v>3204</v>
      </c>
      <c r="C172" s="116" t="s">
        <v>550</v>
      </c>
      <c r="D172" s="113">
        <f>COUNTIF(Article!$P$2:$AD$398,'Aperçu détaillé'!A172)</f>
        <v>2</v>
      </c>
    </row>
    <row r="173" spans="1:4" ht="26.25" customHeight="1" x14ac:dyDescent="0.25">
      <c r="A173" s="115" t="s">
        <v>482</v>
      </c>
      <c r="B173" s="112" t="s">
        <v>3204</v>
      </c>
      <c r="C173" s="116" t="s">
        <v>549</v>
      </c>
      <c r="D173" s="113">
        <f>COUNTIF(Article!$P$2:$AD$398,'Aperçu détaillé'!A173)</f>
        <v>1</v>
      </c>
    </row>
    <row r="174" spans="1:4" ht="26.25" customHeight="1" x14ac:dyDescent="0.25">
      <c r="A174" s="110" t="s">
        <v>850</v>
      </c>
      <c r="B174" s="112" t="s">
        <v>3445</v>
      </c>
      <c r="C174" s="116" t="s">
        <v>549</v>
      </c>
      <c r="D174" s="113">
        <f>COUNTIF(Article!$P$2:$AD$398,'Aperçu détaillé'!A174)</f>
        <v>1</v>
      </c>
    </row>
    <row r="175" spans="1:4" ht="26.25" customHeight="1" x14ac:dyDescent="0.25">
      <c r="A175" s="110" t="s">
        <v>562</v>
      </c>
      <c r="B175" s="112" t="s">
        <v>3205</v>
      </c>
      <c r="C175" s="113" t="s">
        <v>548</v>
      </c>
      <c r="D175" s="113">
        <f>COUNTIF(Article!$P$2:$AD$398,'Aperçu détaillé'!A175)</f>
        <v>1</v>
      </c>
    </row>
    <row r="176" spans="1:4" ht="26.25" customHeight="1" x14ac:dyDescent="0.25">
      <c r="A176" s="115" t="s">
        <v>505</v>
      </c>
      <c r="B176" s="112" t="s">
        <v>3446</v>
      </c>
      <c r="C176" s="116" t="s">
        <v>207</v>
      </c>
      <c r="D176" s="113">
        <f>COUNTIF(Article!$P$2:$AD$398,'Aperçu détaillé'!A176)</f>
        <v>2</v>
      </c>
    </row>
    <row r="177" spans="1:4" ht="26.25" customHeight="1" x14ac:dyDescent="0.25">
      <c r="A177" s="115" t="s">
        <v>495</v>
      </c>
      <c r="B177" s="112" t="s">
        <v>3446</v>
      </c>
      <c r="C177" s="116" t="s">
        <v>549</v>
      </c>
      <c r="D177" s="113">
        <f>COUNTIF(Article!$P$2:$AD$398,'Aperçu détaillé'!A177)</f>
        <v>1</v>
      </c>
    </row>
    <row r="178" spans="1:4" ht="26.25" customHeight="1" x14ac:dyDescent="0.25">
      <c r="A178" s="110" t="s">
        <v>563</v>
      </c>
      <c r="B178" s="112" t="s">
        <v>3206</v>
      </c>
      <c r="C178" s="113" t="s">
        <v>548</v>
      </c>
      <c r="D178" s="113">
        <f>COUNTIF(Article!$P$2:$AD$398,'Aperçu détaillé'!A178)</f>
        <v>1</v>
      </c>
    </row>
    <row r="179" spans="1:4" ht="26.25" customHeight="1" x14ac:dyDescent="0.25">
      <c r="A179" s="115" t="s">
        <v>1351</v>
      </c>
      <c r="B179" s="112" t="s">
        <v>3207</v>
      </c>
      <c r="C179" s="116" t="s">
        <v>548</v>
      </c>
      <c r="D179" s="113">
        <f>COUNTIF(Article!$P$2:$AD$398,'Aperçu détaillé'!A179)</f>
        <v>2</v>
      </c>
    </row>
    <row r="180" spans="1:4" ht="26.25" customHeight="1" x14ac:dyDescent="0.25">
      <c r="A180" s="110" t="s">
        <v>864</v>
      </c>
      <c r="B180" s="112" t="s">
        <v>3208</v>
      </c>
      <c r="C180" s="113" t="s">
        <v>548</v>
      </c>
      <c r="D180" s="113">
        <f>COUNTIF(Article!$P$2:$AD$398,'Aperçu détaillé'!A180)</f>
        <v>1</v>
      </c>
    </row>
    <row r="181" spans="1:4" ht="26.25" customHeight="1" x14ac:dyDescent="0.25">
      <c r="A181" s="115" t="s">
        <v>1262</v>
      </c>
      <c r="B181" s="112" t="s">
        <v>3515</v>
      </c>
      <c r="C181" s="116" t="s">
        <v>207</v>
      </c>
      <c r="D181" s="113">
        <f>COUNTIF(Article!$P$2:$AD$398,'Aperçu détaillé'!A181)</f>
        <v>1</v>
      </c>
    </row>
    <row r="182" spans="1:4" ht="26.25" customHeight="1" x14ac:dyDescent="0.25">
      <c r="A182" s="115" t="s">
        <v>1263</v>
      </c>
      <c r="B182" s="112" t="s">
        <v>3209</v>
      </c>
      <c r="C182" s="116" t="s">
        <v>548</v>
      </c>
      <c r="D182" s="113">
        <f>COUNTIF(Article!$P$2:$AD$398,'Aperçu détaillé'!A182)</f>
        <v>1</v>
      </c>
    </row>
    <row r="183" spans="1:4" ht="26.25" customHeight="1" x14ac:dyDescent="0.25">
      <c r="A183" s="115" t="s">
        <v>1264</v>
      </c>
      <c r="B183" s="112" t="s">
        <v>3210</v>
      </c>
      <c r="C183" s="116" t="s">
        <v>548</v>
      </c>
      <c r="D183" s="113">
        <f>COUNTIF(Article!$P$2:$AD$398,'Aperçu détaillé'!A183)</f>
        <v>1</v>
      </c>
    </row>
    <row r="184" spans="1:4" ht="26.25" customHeight="1" x14ac:dyDescent="0.25">
      <c r="A184" s="110" t="s">
        <v>904</v>
      </c>
      <c r="B184" s="112" t="s">
        <v>3211</v>
      </c>
      <c r="C184" s="113" t="s">
        <v>548</v>
      </c>
      <c r="D184" s="113">
        <f>COUNTIF(Article!$P$2:$AD$398,'Aperçu détaillé'!A184)</f>
        <v>2</v>
      </c>
    </row>
    <row r="185" spans="1:4" ht="26.25" customHeight="1" x14ac:dyDescent="0.25">
      <c r="A185" s="115" t="s">
        <v>883</v>
      </c>
      <c r="B185" s="112" t="s">
        <v>3516</v>
      </c>
      <c r="C185" s="116" t="s">
        <v>207</v>
      </c>
      <c r="D185" s="113">
        <f>COUNTIF(Article!$P$2:$AD$398,'Aperçu détaillé'!A185)</f>
        <v>1</v>
      </c>
    </row>
    <row r="186" spans="1:4" ht="26.25" customHeight="1" x14ac:dyDescent="0.25">
      <c r="A186" s="110" t="s">
        <v>561</v>
      </c>
      <c r="B186" s="112" t="s">
        <v>3212</v>
      </c>
      <c r="C186" s="113" t="s">
        <v>548</v>
      </c>
      <c r="D186" s="113">
        <f>COUNTIF(Article!$P$2:$AD$398,'Aperçu détaillé'!A186)</f>
        <v>2</v>
      </c>
    </row>
    <row r="187" spans="1:4" ht="26.25" customHeight="1" x14ac:dyDescent="0.25">
      <c r="A187" s="110" t="s">
        <v>908</v>
      </c>
      <c r="B187" s="112" t="s">
        <v>3212</v>
      </c>
      <c r="C187" s="113" t="s">
        <v>550</v>
      </c>
      <c r="D187" s="113">
        <f>COUNTIF(Article!$P$2:$AD$398,'Aperçu détaillé'!A187)</f>
        <v>1</v>
      </c>
    </row>
    <row r="188" spans="1:4" ht="26.25" customHeight="1" x14ac:dyDescent="0.25">
      <c r="A188" s="110" t="s">
        <v>860</v>
      </c>
      <c r="B188" s="112" t="s">
        <v>3213</v>
      </c>
      <c r="C188" s="113" t="s">
        <v>548</v>
      </c>
      <c r="D188" s="113">
        <f>COUNTIF(Article!$P$2:$AD$398,'Aperçu détaillé'!A188)</f>
        <v>1</v>
      </c>
    </row>
    <row r="189" spans="1:4" ht="26.25" customHeight="1" x14ac:dyDescent="0.25">
      <c r="A189" s="110" t="s">
        <v>868</v>
      </c>
      <c r="B189" s="112" t="s">
        <v>3214</v>
      </c>
      <c r="C189" s="113" t="s">
        <v>548</v>
      </c>
      <c r="D189" s="113">
        <f>COUNTIF(Article!$P$2:$AD$398,'Aperçu détaillé'!A189)</f>
        <v>1</v>
      </c>
    </row>
    <row r="190" spans="1:4" ht="26.25" customHeight="1" x14ac:dyDescent="0.25">
      <c r="A190" s="115" t="s">
        <v>591</v>
      </c>
      <c r="B190" s="112" t="s">
        <v>3364</v>
      </c>
      <c r="C190" s="116" t="s">
        <v>550</v>
      </c>
      <c r="D190" s="113">
        <f>COUNTIF(Article!$P$2:$AD$398,'Aperçu détaillé'!A190)</f>
        <v>1</v>
      </c>
    </row>
    <row r="191" spans="1:4" ht="26.25" customHeight="1" x14ac:dyDescent="0.25">
      <c r="A191" s="115" t="s">
        <v>542</v>
      </c>
      <c r="B191" s="112" t="s">
        <v>3215</v>
      </c>
      <c r="C191" s="116" t="s">
        <v>207</v>
      </c>
      <c r="D191" s="113">
        <f>COUNTIF(Article!$P$2:$AD$398,'Aperçu détaillé'!A191)</f>
        <v>4</v>
      </c>
    </row>
    <row r="192" spans="1:4" ht="26.25" customHeight="1" x14ac:dyDescent="0.25">
      <c r="A192" s="115" t="s">
        <v>507</v>
      </c>
      <c r="B192" s="112" t="s">
        <v>3215</v>
      </c>
      <c r="C192" s="116" t="s">
        <v>548</v>
      </c>
      <c r="D192" s="113">
        <f>COUNTIF(Article!$P$2:$AD$398,'Aperçu détaillé'!A192)</f>
        <v>1</v>
      </c>
    </row>
    <row r="193" spans="1:4" ht="26.25" customHeight="1" x14ac:dyDescent="0.25">
      <c r="A193" s="115" t="s">
        <v>479</v>
      </c>
      <c r="B193" s="112" t="s">
        <v>3215</v>
      </c>
      <c r="C193" s="116" t="s">
        <v>550</v>
      </c>
      <c r="D193" s="113">
        <f>COUNTIF(Article!$P$2:$AD$398,'Aperçu détaillé'!A193)</f>
        <v>2</v>
      </c>
    </row>
    <row r="194" spans="1:4" ht="26.25" customHeight="1" x14ac:dyDescent="0.25">
      <c r="A194" s="115" t="s">
        <v>496</v>
      </c>
      <c r="B194" s="112" t="s">
        <v>3215</v>
      </c>
      <c r="C194" s="116" t="s">
        <v>549</v>
      </c>
      <c r="D194" s="113">
        <f>COUNTIF(Article!$P$2:$AD$398,'Aperçu détaillé'!A194)</f>
        <v>1</v>
      </c>
    </row>
    <row r="195" spans="1:4" ht="26.25" customHeight="1" x14ac:dyDescent="0.25">
      <c r="A195" s="115" t="s">
        <v>882</v>
      </c>
      <c r="B195" s="112" t="s">
        <v>3365</v>
      </c>
      <c r="C195" s="116" t="s">
        <v>550</v>
      </c>
      <c r="D195" s="113">
        <f>COUNTIF(Article!$P$2:$AD$398,'Aperçu détaillé'!A195)</f>
        <v>1</v>
      </c>
    </row>
    <row r="196" spans="1:4" ht="26.25" customHeight="1" x14ac:dyDescent="0.25">
      <c r="A196" s="115" t="s">
        <v>1258</v>
      </c>
      <c r="B196" s="112" t="s">
        <v>3216</v>
      </c>
      <c r="C196" s="116" t="s">
        <v>548</v>
      </c>
      <c r="D196" s="113">
        <f>COUNTIF(Article!$P$2:$AD$398,'Aperçu détaillé'!A196)</f>
        <v>1</v>
      </c>
    </row>
    <row r="197" spans="1:4" ht="26.25" customHeight="1" x14ac:dyDescent="0.25">
      <c r="A197" s="115" t="s">
        <v>1257</v>
      </c>
      <c r="B197" s="112" t="s">
        <v>3217</v>
      </c>
      <c r="C197" s="116" t="s">
        <v>548</v>
      </c>
      <c r="D197" s="113">
        <f>COUNTIF(Article!$P$2:$AD$398,'Aperçu détaillé'!A197)</f>
        <v>1</v>
      </c>
    </row>
    <row r="198" spans="1:4" ht="26.25" customHeight="1" x14ac:dyDescent="0.25">
      <c r="A198" s="110" t="s">
        <v>1228</v>
      </c>
      <c r="B198" s="112" t="s">
        <v>3218</v>
      </c>
      <c r="C198" s="113" t="s">
        <v>548</v>
      </c>
      <c r="D198" s="113">
        <f>COUNTIF(Article!$P$2:$AD$398,'Aperçu détaillé'!A198)</f>
        <v>1</v>
      </c>
    </row>
    <row r="199" spans="1:4" ht="26.25" customHeight="1" x14ac:dyDescent="0.25">
      <c r="A199" s="110" t="s">
        <v>564</v>
      </c>
      <c r="B199" s="112" t="s">
        <v>3366</v>
      </c>
      <c r="C199" s="113" t="s">
        <v>550</v>
      </c>
      <c r="D199" s="113">
        <f>COUNTIF(Article!$P$2:$AD$398,'Aperçu détaillé'!A199)</f>
        <v>1</v>
      </c>
    </row>
    <row r="200" spans="1:4" ht="26.25" customHeight="1" x14ac:dyDescent="0.25">
      <c r="A200" s="110" t="s">
        <v>448</v>
      </c>
      <c r="B200" s="112" t="s">
        <v>3447</v>
      </c>
      <c r="C200" s="116" t="s">
        <v>549</v>
      </c>
      <c r="D200" s="113">
        <f>COUNTIF(Article!$P$2:$AD$398,'Aperçu détaillé'!A200)</f>
        <v>3</v>
      </c>
    </row>
    <row r="201" spans="1:4" ht="26.25" customHeight="1" x14ac:dyDescent="0.25">
      <c r="A201" s="110" t="s">
        <v>689</v>
      </c>
      <c r="B201" s="112" t="s">
        <v>3448</v>
      </c>
      <c r="C201" s="116" t="s">
        <v>207</v>
      </c>
      <c r="D201" s="113">
        <f>COUNTIF(Article!$P$2:$AD$398,'Aperçu détaillé'!A201)</f>
        <v>1</v>
      </c>
    </row>
    <row r="202" spans="1:4" ht="26.25" customHeight="1" x14ac:dyDescent="0.25">
      <c r="A202" s="110" t="s">
        <v>481</v>
      </c>
      <c r="B202" s="112" t="s">
        <v>3448</v>
      </c>
      <c r="C202" s="113" t="s">
        <v>549</v>
      </c>
      <c r="D202" s="113">
        <f>COUNTIF(Article!$P$2:$AD$398,'Aperçu détaillé'!A202)</f>
        <v>2</v>
      </c>
    </row>
    <row r="203" spans="1:4" ht="26.25" customHeight="1" x14ac:dyDescent="0.25">
      <c r="A203" s="110" t="s">
        <v>757</v>
      </c>
      <c r="B203" s="112" t="s">
        <v>3219</v>
      </c>
      <c r="C203" s="113" t="s">
        <v>548</v>
      </c>
      <c r="D203" s="113">
        <f>COUNTIF(Article!$P$2:$AD$398,'Aperçu détaillé'!A203)</f>
        <v>1</v>
      </c>
    </row>
    <row r="204" spans="1:4" ht="26.25" customHeight="1" x14ac:dyDescent="0.25">
      <c r="A204" s="110" t="s">
        <v>897</v>
      </c>
      <c r="B204" s="112" t="s">
        <v>3220</v>
      </c>
      <c r="C204" s="113" t="s">
        <v>548</v>
      </c>
      <c r="D204" s="113">
        <f>COUNTIF(Article!$P$2:$AD$398,'Aperçu détaillé'!A204)</f>
        <v>1</v>
      </c>
    </row>
    <row r="205" spans="1:4" ht="26.25" customHeight="1" x14ac:dyDescent="0.25">
      <c r="A205" s="110" t="s">
        <v>449</v>
      </c>
      <c r="B205" s="112" t="s">
        <v>3221</v>
      </c>
      <c r="C205" s="113" t="s">
        <v>548</v>
      </c>
      <c r="D205" s="113">
        <f>COUNTIF(Article!$P$2:$AD$398,'Aperçu détaillé'!A205)</f>
        <v>1</v>
      </c>
    </row>
    <row r="206" spans="1:4" ht="24" customHeight="1" x14ac:dyDescent="0.25">
      <c r="A206" s="119" t="s">
        <v>657</v>
      </c>
      <c r="B206" s="120" t="s">
        <v>3221</v>
      </c>
      <c r="C206" s="116" t="s">
        <v>549</v>
      </c>
      <c r="D206" s="113">
        <f>COUNTIF(Article!$P$2:$AD$398,'Aperçu détaillé'!A206)</f>
        <v>1</v>
      </c>
    </row>
    <row r="207" spans="1:4" ht="26.25" customHeight="1" x14ac:dyDescent="0.25">
      <c r="A207" s="115" t="s">
        <v>483</v>
      </c>
      <c r="B207" s="112" t="s">
        <v>3449</v>
      </c>
      <c r="C207" s="116" t="s">
        <v>549</v>
      </c>
      <c r="D207" s="113">
        <f>COUNTIF(Article!$P$2:$AD$398,'Aperçu détaillé'!A207)</f>
        <v>1</v>
      </c>
    </row>
    <row r="208" spans="1:4" ht="26.25" customHeight="1" x14ac:dyDescent="0.25">
      <c r="A208" s="115" t="s">
        <v>608</v>
      </c>
      <c r="B208" s="112" t="s">
        <v>3450</v>
      </c>
      <c r="C208" s="116" t="s">
        <v>549</v>
      </c>
      <c r="D208" s="113">
        <f>COUNTIF(Article!$P$2:$AD$398,'Aperçu détaillé'!A208)</f>
        <v>1</v>
      </c>
    </row>
    <row r="209" spans="1:4" ht="26.25" customHeight="1" x14ac:dyDescent="0.25">
      <c r="A209" s="115" t="s">
        <v>568</v>
      </c>
      <c r="B209" s="112" t="s">
        <v>3483</v>
      </c>
      <c r="C209" s="116" t="s">
        <v>207</v>
      </c>
      <c r="D209" s="113">
        <f>COUNTIF(Article!$P$2:$AD$398,'Aperçu détaillé'!A209)</f>
        <v>1</v>
      </c>
    </row>
    <row r="210" spans="1:4" ht="26.25" customHeight="1" x14ac:dyDescent="0.25">
      <c r="A210" s="110" t="s">
        <v>557</v>
      </c>
      <c r="B210" s="112" t="s">
        <v>3367</v>
      </c>
      <c r="C210" s="113" t="s">
        <v>550</v>
      </c>
      <c r="D210" s="113">
        <f>COUNTIF(Article!$P$2:$AD$398,'Aperçu détaillé'!A210)</f>
        <v>1</v>
      </c>
    </row>
    <row r="211" spans="1:4" ht="26.25" customHeight="1" x14ac:dyDescent="0.25">
      <c r="A211" s="110" t="s">
        <v>858</v>
      </c>
      <c r="B211" s="112" t="s">
        <v>3368</v>
      </c>
      <c r="C211" s="113" t="s">
        <v>207</v>
      </c>
      <c r="D211" s="113">
        <f>COUNTIF(Article!$P$2:$AD$398,'Aperçu détaillé'!A211)</f>
        <v>4</v>
      </c>
    </row>
    <row r="212" spans="1:4" ht="26.25" customHeight="1" x14ac:dyDescent="0.25">
      <c r="A212" s="110" t="s">
        <v>705</v>
      </c>
      <c r="B212" s="112" t="s">
        <v>3368</v>
      </c>
      <c r="C212" s="113" t="s">
        <v>550</v>
      </c>
      <c r="D212" s="113">
        <f>COUNTIF(Article!$P$2:$AD$398,'Aperçu détaillé'!A212)</f>
        <v>1</v>
      </c>
    </row>
    <row r="213" spans="1:4" ht="26.25" customHeight="1" x14ac:dyDescent="0.25">
      <c r="A213" s="115" t="s">
        <v>1226</v>
      </c>
      <c r="B213" s="112" t="s">
        <v>3222</v>
      </c>
      <c r="C213" s="116" t="s">
        <v>548</v>
      </c>
      <c r="D213" s="113">
        <f>COUNTIF(Article!$P$2:$AD$398,'Aperçu détaillé'!A213)</f>
        <v>2</v>
      </c>
    </row>
    <row r="214" spans="1:4" ht="26.25" customHeight="1" x14ac:dyDescent="0.25">
      <c r="A214" s="115" t="s">
        <v>1227</v>
      </c>
      <c r="B214" s="112" t="s">
        <v>3222</v>
      </c>
      <c r="C214" s="116" t="s">
        <v>550</v>
      </c>
      <c r="D214" s="113">
        <f>COUNTIF(Article!$P$2:$AD$398,'Aperçu détaillé'!A214)</f>
        <v>1</v>
      </c>
    </row>
    <row r="215" spans="1:4" ht="26.25" customHeight="1" x14ac:dyDescent="0.25">
      <c r="A215" s="115" t="s">
        <v>1261</v>
      </c>
      <c r="B215" s="112" t="s">
        <v>3517</v>
      </c>
      <c r="C215" s="116" t="s">
        <v>207</v>
      </c>
      <c r="D215" s="113">
        <f>COUNTIF(Article!$P$2:$AD$398,'Aperçu détaillé'!A215)</f>
        <v>1</v>
      </c>
    </row>
    <row r="216" spans="1:4" ht="26.25" customHeight="1" x14ac:dyDescent="0.25">
      <c r="A216" s="110" t="s">
        <v>649</v>
      </c>
      <c r="B216" s="112" t="s">
        <v>3369</v>
      </c>
      <c r="C216" s="113" t="s">
        <v>550</v>
      </c>
      <c r="D216" s="113">
        <f>COUNTIF(Article!$P$2:$AD$398,'Aperçu détaillé'!A216)</f>
        <v>1</v>
      </c>
    </row>
    <row r="217" spans="1:4" ht="26.25" customHeight="1" x14ac:dyDescent="0.25">
      <c r="A217" s="115" t="s">
        <v>1260</v>
      </c>
      <c r="B217" s="112" t="s">
        <v>3518</v>
      </c>
      <c r="C217" s="116" t="s">
        <v>207</v>
      </c>
      <c r="D217" s="113">
        <f>COUNTIF(Article!$P$2:$AD$398,'Aperçu détaillé'!A217)</f>
        <v>1</v>
      </c>
    </row>
    <row r="218" spans="1:4" ht="26.25" customHeight="1" x14ac:dyDescent="0.25">
      <c r="A218" s="110" t="s">
        <v>844</v>
      </c>
      <c r="B218" s="112" t="s">
        <v>3519</v>
      </c>
      <c r="C218" s="113" t="s">
        <v>207</v>
      </c>
      <c r="D218" s="113">
        <f>COUNTIF(Article!$P$2:$AD$398,'Aperçu détaillé'!A218)</f>
        <v>1</v>
      </c>
    </row>
    <row r="219" spans="1:4" ht="26.25" customHeight="1" x14ac:dyDescent="0.25">
      <c r="A219" s="110" t="s">
        <v>759</v>
      </c>
      <c r="B219" s="112" t="s">
        <v>3223</v>
      </c>
      <c r="C219" s="116" t="s">
        <v>548</v>
      </c>
      <c r="D219" s="113">
        <f>COUNTIF(Article!$P$2:$AD$398,'Aperçu détaillé'!A219)</f>
        <v>1</v>
      </c>
    </row>
    <row r="220" spans="1:4" ht="26.25" customHeight="1" x14ac:dyDescent="0.25">
      <c r="A220" s="115" t="s">
        <v>1349</v>
      </c>
      <c r="B220" s="112" t="s">
        <v>3223</v>
      </c>
      <c r="C220" s="113" t="s">
        <v>550</v>
      </c>
      <c r="D220" s="113">
        <f>COUNTIF(Article!$P$2:$AD$398,'Aperçu détaillé'!A220)</f>
        <v>2</v>
      </c>
    </row>
    <row r="221" spans="1:4" ht="26.25" customHeight="1" x14ac:dyDescent="0.25">
      <c r="A221" s="110" t="s">
        <v>787</v>
      </c>
      <c r="B221" s="112" t="s">
        <v>3223</v>
      </c>
      <c r="C221" s="116" t="s">
        <v>549</v>
      </c>
      <c r="D221" s="113">
        <f>COUNTIF(Article!$P$2:$AD$398,'Aperçu détaillé'!A221)</f>
        <v>1</v>
      </c>
    </row>
    <row r="222" spans="1:4" ht="26.25" customHeight="1" x14ac:dyDescent="0.25">
      <c r="A222" s="110" t="s">
        <v>898</v>
      </c>
      <c r="B222" s="112" t="s">
        <v>3370</v>
      </c>
      <c r="C222" s="113" t="s">
        <v>550</v>
      </c>
      <c r="D222" s="113">
        <f>COUNTIF(Article!$P$2:$AD$398,'Aperçu détaillé'!A222)</f>
        <v>1</v>
      </c>
    </row>
    <row r="223" spans="1:4" ht="26.25" customHeight="1" x14ac:dyDescent="0.25">
      <c r="A223" s="110" t="s">
        <v>859</v>
      </c>
      <c r="B223" s="112" t="s">
        <v>3451</v>
      </c>
      <c r="C223" s="116" t="s">
        <v>549</v>
      </c>
      <c r="D223" s="113">
        <f>COUNTIF(Article!$P$2:$AD$398,'Aperçu détaillé'!A223)</f>
        <v>1</v>
      </c>
    </row>
    <row r="224" spans="1:4" ht="26.25" customHeight="1" x14ac:dyDescent="0.25">
      <c r="A224" s="115" t="s">
        <v>585</v>
      </c>
      <c r="B224" s="112" t="s">
        <v>3452</v>
      </c>
      <c r="C224" s="116" t="s">
        <v>549</v>
      </c>
      <c r="D224" s="113">
        <f>COUNTIF(Article!$P$2:$AD$398,'Aperçu détaillé'!A224)</f>
        <v>1</v>
      </c>
    </row>
    <row r="225" spans="1:4" ht="26.25" customHeight="1" x14ac:dyDescent="0.25">
      <c r="A225" s="115" t="s">
        <v>885</v>
      </c>
      <c r="B225" s="112" t="s">
        <v>3371</v>
      </c>
      <c r="C225" s="116" t="s">
        <v>550</v>
      </c>
      <c r="D225" s="113">
        <f>COUNTIF(Article!$P$2:$AD$398,'Aperçu détaillé'!A225)</f>
        <v>1</v>
      </c>
    </row>
    <row r="226" spans="1:4" ht="26.25" customHeight="1" x14ac:dyDescent="0.25">
      <c r="A226" s="110" t="s">
        <v>861</v>
      </c>
      <c r="B226" s="112" t="s">
        <v>3372</v>
      </c>
      <c r="C226" s="113" t="s">
        <v>550</v>
      </c>
      <c r="D226" s="113">
        <f>COUNTIF(Article!$P$2:$AD$398,'Aperçu détaillé'!A226)</f>
        <v>1</v>
      </c>
    </row>
    <row r="227" spans="1:4" ht="26.25" customHeight="1" x14ac:dyDescent="0.25">
      <c r="A227" s="110" t="s">
        <v>869</v>
      </c>
      <c r="B227" s="112" t="s">
        <v>3373</v>
      </c>
      <c r="C227" s="113" t="s">
        <v>550</v>
      </c>
      <c r="D227" s="113">
        <f>COUNTIF(Article!$P$2:$AD$398,'Aperçu détaillé'!A227)</f>
        <v>1</v>
      </c>
    </row>
    <row r="228" spans="1:4" ht="26.25" customHeight="1" x14ac:dyDescent="0.25">
      <c r="A228" s="110" t="s">
        <v>865</v>
      </c>
      <c r="B228" s="112" t="s">
        <v>3374</v>
      </c>
      <c r="C228" s="113" t="s">
        <v>550</v>
      </c>
      <c r="D228" s="113">
        <f>COUNTIF(Article!$P$2:$AD$398,'Aperçu détaillé'!A228)</f>
        <v>2</v>
      </c>
    </row>
    <row r="229" spans="1:4" ht="26.25" customHeight="1" x14ac:dyDescent="0.25">
      <c r="A229" s="115" t="s">
        <v>884</v>
      </c>
      <c r="B229" s="112" t="s">
        <v>3224</v>
      </c>
      <c r="C229" s="116" t="s">
        <v>548</v>
      </c>
      <c r="D229" s="113">
        <f>COUNTIF(Article!$P$2:$AD$398,'Aperçu détaillé'!A229)</f>
        <v>1</v>
      </c>
    </row>
    <row r="230" spans="1:4" ht="26.25" customHeight="1" x14ac:dyDescent="0.25">
      <c r="A230" s="110" t="s">
        <v>752</v>
      </c>
      <c r="B230" s="112" t="s">
        <v>3225</v>
      </c>
      <c r="C230" s="113" t="s">
        <v>548</v>
      </c>
      <c r="D230" s="113">
        <f>COUNTIF(Article!$P$2:$AD$398,'Aperçu détaillé'!A230)</f>
        <v>2</v>
      </c>
    </row>
    <row r="231" spans="1:4" ht="26.25" customHeight="1" x14ac:dyDescent="0.25">
      <c r="A231" s="110" t="s">
        <v>785</v>
      </c>
      <c r="B231" s="112" t="s">
        <v>3225</v>
      </c>
      <c r="C231" s="116" t="s">
        <v>549</v>
      </c>
      <c r="D231" s="113">
        <f>COUNTIF(Article!$P$2:$AD$398,'Aperçu détaillé'!A231)</f>
        <v>1</v>
      </c>
    </row>
    <row r="232" spans="1:4" ht="26.25" customHeight="1" x14ac:dyDescent="0.25">
      <c r="A232" s="115" t="s">
        <v>617</v>
      </c>
      <c r="B232" s="112" t="s">
        <v>3226</v>
      </c>
      <c r="C232" s="116" t="s">
        <v>548</v>
      </c>
      <c r="D232" s="113">
        <f>COUNTIF(Article!$P$2:$AD$398,'Aperçu détaillé'!A232)</f>
        <v>1</v>
      </c>
    </row>
    <row r="233" spans="1:4" ht="26.25" customHeight="1" x14ac:dyDescent="0.25">
      <c r="A233" s="115" t="s">
        <v>453</v>
      </c>
      <c r="B233" s="112" t="s">
        <v>3453</v>
      </c>
      <c r="C233" s="116" t="s">
        <v>549</v>
      </c>
      <c r="D233" s="113">
        <f>COUNTIF(Article!$P$2:$AD$398,'Aperçu détaillé'!A233)</f>
        <v>1</v>
      </c>
    </row>
    <row r="234" spans="1:4" ht="26.25" customHeight="1" x14ac:dyDescent="0.25">
      <c r="A234" s="115" t="s">
        <v>463</v>
      </c>
      <c r="B234" s="112" t="s">
        <v>3375</v>
      </c>
      <c r="C234" s="116" t="s">
        <v>550</v>
      </c>
      <c r="D234" s="113">
        <f>COUNTIF(Article!$P$2:$AD$398,'Aperçu détaillé'!A234)</f>
        <v>1</v>
      </c>
    </row>
    <row r="235" spans="1:4" ht="26.25" customHeight="1" x14ac:dyDescent="0.25">
      <c r="A235" s="115" t="s">
        <v>616</v>
      </c>
      <c r="B235" s="112" t="s">
        <v>3227</v>
      </c>
      <c r="C235" s="116" t="s">
        <v>548</v>
      </c>
      <c r="D235" s="113">
        <f>COUNTIF(Article!$P$2:$AD$398,'Aperçu détaillé'!A235)</f>
        <v>1</v>
      </c>
    </row>
    <row r="236" spans="1:4" ht="26.25" customHeight="1" x14ac:dyDescent="0.25">
      <c r="A236" s="110" t="s">
        <v>862</v>
      </c>
      <c r="B236" s="112" t="s">
        <v>3376</v>
      </c>
      <c r="C236" s="113" t="s">
        <v>550</v>
      </c>
      <c r="D236" s="113">
        <f>COUNTIF(Article!$P$2:$AD$398,'Aperçu détaillé'!A236)</f>
        <v>1</v>
      </c>
    </row>
    <row r="237" spans="1:4" ht="26.25" customHeight="1" x14ac:dyDescent="0.25">
      <c r="A237" s="110" t="s">
        <v>871</v>
      </c>
      <c r="B237" s="112" t="s">
        <v>3377</v>
      </c>
      <c r="C237" s="113" t="s">
        <v>550</v>
      </c>
      <c r="D237" s="113">
        <f>COUNTIF(Article!$P$2:$AD$398,'Aperçu détaillé'!A237)</f>
        <v>1</v>
      </c>
    </row>
    <row r="238" spans="1:4" ht="26.25" customHeight="1" x14ac:dyDescent="0.25">
      <c r="A238" s="110" t="s">
        <v>866</v>
      </c>
      <c r="B238" s="112" t="s">
        <v>3378</v>
      </c>
      <c r="C238" s="113" t="s">
        <v>550</v>
      </c>
      <c r="D238" s="113">
        <f>COUNTIF(Article!$P$2:$AD$398,'Aperçu détaillé'!A238)</f>
        <v>1</v>
      </c>
    </row>
    <row r="239" spans="1:4" ht="26.25" customHeight="1" x14ac:dyDescent="0.25">
      <c r="A239" s="115" t="s">
        <v>543</v>
      </c>
      <c r="B239" s="112" t="s">
        <v>3520</v>
      </c>
      <c r="C239" s="116" t="s">
        <v>207</v>
      </c>
      <c r="D239" s="113">
        <f>COUNTIF(Article!$P$2:$AD$398,'Aperçu détaillé'!A239)</f>
        <v>1</v>
      </c>
    </row>
    <row r="240" spans="1:4" ht="26.25" customHeight="1" x14ac:dyDescent="0.25">
      <c r="A240" s="110" t="s">
        <v>989</v>
      </c>
      <c r="B240" s="112" t="s">
        <v>3228</v>
      </c>
      <c r="C240" s="113" t="s">
        <v>548</v>
      </c>
      <c r="D240" s="113">
        <f>COUNTIF(Article!$P$2:$AD$398,'Aperçu détaillé'!A240)</f>
        <v>1</v>
      </c>
    </row>
    <row r="241" spans="1:7" ht="26.25" customHeight="1" x14ac:dyDescent="0.25">
      <c r="A241" s="110" t="s">
        <v>990</v>
      </c>
      <c r="B241" s="112" t="s">
        <v>3229</v>
      </c>
      <c r="C241" s="113" t="s">
        <v>548</v>
      </c>
      <c r="D241" s="113">
        <f>COUNTIF(Article!$P$2:$AD$398,'Aperçu détaillé'!A241)</f>
        <v>1</v>
      </c>
    </row>
    <row r="242" spans="1:7" ht="26.25" customHeight="1" x14ac:dyDescent="0.25">
      <c r="A242" s="115" t="s">
        <v>472</v>
      </c>
      <c r="B242" s="112" t="s">
        <v>3230</v>
      </c>
      <c r="C242" s="116" t="s">
        <v>548</v>
      </c>
      <c r="D242" s="113">
        <f>COUNTIF(Article!$P$2:$AD$398,'Aperçu détaillé'!A242)</f>
        <v>2</v>
      </c>
    </row>
    <row r="243" spans="1:7" ht="26.25" customHeight="1" x14ac:dyDescent="0.25">
      <c r="A243" s="115" t="s">
        <v>473</v>
      </c>
      <c r="B243" s="112" t="s">
        <v>3231</v>
      </c>
      <c r="C243" s="116" t="s">
        <v>548</v>
      </c>
      <c r="D243" s="113">
        <f>COUNTIF(Article!$P$2:$AD$398,'Aperçu détaillé'!A243)</f>
        <v>2</v>
      </c>
    </row>
    <row r="244" spans="1:7" ht="26.25" customHeight="1" x14ac:dyDescent="0.25">
      <c r="A244" s="115" t="s">
        <v>1187</v>
      </c>
      <c r="B244" s="112" t="s">
        <v>3521</v>
      </c>
      <c r="C244" s="116" t="s">
        <v>207</v>
      </c>
      <c r="D244" s="113">
        <f>COUNTIF(Article!$P$2:$AD$398,'Aperçu détaillé'!A244)</f>
        <v>1</v>
      </c>
    </row>
    <row r="245" spans="1:7" ht="26.25" customHeight="1" x14ac:dyDescent="0.25">
      <c r="A245" s="110" t="s">
        <v>430</v>
      </c>
      <c r="B245" s="112" t="s">
        <v>3232</v>
      </c>
      <c r="C245" s="113" t="s">
        <v>548</v>
      </c>
      <c r="D245" s="113">
        <f>COUNTIF(Article!$P$2:$AD$398,'Aperçu détaillé'!A245)</f>
        <v>1</v>
      </c>
    </row>
    <row r="246" spans="1:7" ht="26.25" customHeight="1" x14ac:dyDescent="0.25">
      <c r="A246" s="110" t="s">
        <v>554</v>
      </c>
      <c r="B246" s="112" t="s">
        <v>3233</v>
      </c>
      <c r="C246" s="113" t="s">
        <v>548</v>
      </c>
      <c r="D246" s="113">
        <f>COUNTIF(Article!$P$2:$AD$398,'Aperçu détaillé'!A246)</f>
        <v>1</v>
      </c>
    </row>
    <row r="247" spans="1:7" ht="26.25" customHeight="1" x14ac:dyDescent="0.25">
      <c r="A247" s="110" t="s">
        <v>428</v>
      </c>
      <c r="B247" s="112" t="s">
        <v>3234</v>
      </c>
      <c r="C247" s="113" t="s">
        <v>548</v>
      </c>
      <c r="D247" s="113">
        <f>COUNTIF(Article!$P$2:$AD$398,'Aperçu détaillé'!A247)</f>
        <v>1</v>
      </c>
    </row>
    <row r="248" spans="1:7" ht="26.25" customHeight="1" x14ac:dyDescent="0.25">
      <c r="A248" s="110" t="s">
        <v>706</v>
      </c>
      <c r="B248" s="112" t="s">
        <v>3234</v>
      </c>
      <c r="C248" s="113" t="s">
        <v>550</v>
      </c>
      <c r="D248" s="113">
        <f>COUNTIF(Article!$P$2:$AD$398,'Aperçu détaillé'!A248)</f>
        <v>1</v>
      </c>
    </row>
    <row r="249" spans="1:7" ht="26.25" customHeight="1" x14ac:dyDescent="0.25">
      <c r="A249" s="110" t="s">
        <v>996</v>
      </c>
      <c r="B249" s="112" t="s">
        <v>3235</v>
      </c>
      <c r="C249" s="113" t="s">
        <v>548</v>
      </c>
      <c r="D249" s="113">
        <f>COUNTIF(Article!$P$2:$AD$398,'Aperçu détaillé'!A249)</f>
        <v>2</v>
      </c>
    </row>
    <row r="250" spans="1:7" ht="26.25" customHeight="1" x14ac:dyDescent="0.25">
      <c r="A250" s="110" t="s">
        <v>988</v>
      </c>
      <c r="B250" s="112" t="s">
        <v>3236</v>
      </c>
      <c r="C250" s="113" t="s">
        <v>548</v>
      </c>
      <c r="D250" s="113">
        <f>COUNTIF(Article!$P$2:$AD$398,'Aperçu détaillé'!A250)</f>
        <v>1</v>
      </c>
    </row>
    <row r="251" spans="1:7" ht="26.25" customHeight="1" x14ac:dyDescent="0.25">
      <c r="A251" s="110" t="s">
        <v>987</v>
      </c>
      <c r="B251" s="112" t="s">
        <v>3237</v>
      </c>
      <c r="C251" s="113" t="s">
        <v>548</v>
      </c>
      <c r="D251" s="113">
        <f>COUNTIF(Article!$P$2:$AD$398,'Aperçu détaillé'!A251)</f>
        <v>1</v>
      </c>
    </row>
    <row r="252" spans="1:7" ht="26.25" customHeight="1" x14ac:dyDescent="0.25">
      <c r="A252" s="115" t="s">
        <v>468</v>
      </c>
      <c r="B252" s="112" t="s">
        <v>3238</v>
      </c>
      <c r="C252" s="116" t="s">
        <v>548</v>
      </c>
      <c r="D252" s="113">
        <f>COUNTIF(Article!$P$2:$AD$398,'Aperçu détaillé'!A252)</f>
        <v>1</v>
      </c>
    </row>
    <row r="253" spans="1:7" ht="26.25" customHeight="1" x14ac:dyDescent="0.25">
      <c r="A253" s="115" t="s">
        <v>469</v>
      </c>
      <c r="B253" s="112" t="s">
        <v>3239</v>
      </c>
      <c r="C253" s="116" t="s">
        <v>548</v>
      </c>
      <c r="D253" s="113">
        <f>COUNTIF(Article!$P$2:$AD$398,'Aperçu détaillé'!A253)</f>
        <v>1</v>
      </c>
    </row>
    <row r="254" spans="1:7" ht="26.25" customHeight="1" x14ac:dyDescent="0.25">
      <c r="A254" s="110" t="s">
        <v>431</v>
      </c>
      <c r="B254" s="112" t="s">
        <v>3379</v>
      </c>
      <c r="C254" s="113" t="s">
        <v>550</v>
      </c>
      <c r="D254" s="113">
        <f>COUNTIF(Article!$P$2:$AD$398,'Aperçu détaillé'!A254)</f>
        <v>1</v>
      </c>
    </row>
    <row r="255" spans="1:7" ht="26.25" customHeight="1" x14ac:dyDescent="0.25">
      <c r="A255" s="115" t="s">
        <v>2886</v>
      </c>
      <c r="B255" s="112" t="s">
        <v>3241</v>
      </c>
      <c r="C255" s="116" t="s">
        <v>548</v>
      </c>
      <c r="D255" s="113">
        <f>COUNTIF(Article!$P$2:$AD$398,'Aperçu détaillé'!A255)</f>
        <v>1</v>
      </c>
    </row>
    <row r="256" spans="1:7" ht="26.25" customHeight="1" x14ac:dyDescent="0.25">
      <c r="A256" s="110" t="s">
        <v>429</v>
      </c>
      <c r="B256" s="112" t="s">
        <v>3240</v>
      </c>
      <c r="C256" s="113" t="s">
        <v>548</v>
      </c>
      <c r="D256" s="113">
        <f>COUNTIF(Article!$P$2:$AD$398,'Aperçu détaillé'!A256)</f>
        <v>1</v>
      </c>
      <c r="G256" s="121"/>
    </row>
    <row r="257" spans="1:7" s="121" customFormat="1" ht="26.25" customHeight="1" x14ac:dyDescent="0.25">
      <c r="A257" s="110" t="s">
        <v>986</v>
      </c>
      <c r="B257" s="112" t="s">
        <v>3242</v>
      </c>
      <c r="C257" s="113" t="s">
        <v>548</v>
      </c>
      <c r="D257" s="113">
        <f>COUNTIF(Article!$P$2:$AD$398,'Aperçu détaillé'!A257)</f>
        <v>1</v>
      </c>
      <c r="G257" s="111"/>
    </row>
    <row r="258" spans="1:7" ht="26.25" customHeight="1" x14ac:dyDescent="0.25">
      <c r="A258" s="110" t="s">
        <v>648</v>
      </c>
      <c r="B258" s="112" t="s">
        <v>3380</v>
      </c>
      <c r="C258" s="113" t="s">
        <v>550</v>
      </c>
      <c r="D258" s="113">
        <f>COUNTIF(Article!$P$2:$AD$398,'Aperçu détaillé'!A258)</f>
        <v>1</v>
      </c>
    </row>
    <row r="259" spans="1:7" ht="26.25" customHeight="1" x14ac:dyDescent="0.25">
      <c r="A259" s="119" t="s">
        <v>795</v>
      </c>
      <c r="B259" s="120" t="s">
        <v>3381</v>
      </c>
      <c r="C259" s="122" t="s">
        <v>550</v>
      </c>
      <c r="D259" s="113">
        <f>COUNTIF(Article!$P$2:$AD$398,'Aperçu détaillé'!A259)</f>
        <v>2</v>
      </c>
    </row>
    <row r="260" spans="1:7" ht="26.25" customHeight="1" x14ac:dyDescent="0.25">
      <c r="A260" s="110" t="s">
        <v>836</v>
      </c>
      <c r="B260" s="112" t="s">
        <v>3454</v>
      </c>
      <c r="C260" s="116" t="s">
        <v>549</v>
      </c>
      <c r="D260" s="113">
        <f>COUNTIF(Article!$P$2:$AD$398,'Aperçu détaillé'!A260)</f>
        <v>2</v>
      </c>
    </row>
    <row r="261" spans="1:7" ht="26.25" customHeight="1" x14ac:dyDescent="0.25">
      <c r="A261" s="110" t="s">
        <v>924</v>
      </c>
      <c r="B261" s="112" t="s">
        <v>3455</v>
      </c>
      <c r="C261" s="116" t="s">
        <v>207</v>
      </c>
      <c r="D261" s="113">
        <f>COUNTIF(Article!$P$2:$AD$398,'Aperçu détaillé'!A261)</f>
        <v>1</v>
      </c>
    </row>
    <row r="262" spans="1:7" ht="26.25" customHeight="1" x14ac:dyDescent="0.25">
      <c r="A262" s="110" t="s">
        <v>817</v>
      </c>
      <c r="B262" s="112" t="s">
        <v>3455</v>
      </c>
      <c r="C262" s="113" t="s">
        <v>549</v>
      </c>
      <c r="D262" s="113">
        <f>COUNTIF(Article!$P$2:$AD$398,'Aperçu détaillé'!A262)</f>
        <v>2</v>
      </c>
    </row>
    <row r="263" spans="1:7" ht="26.25" customHeight="1" x14ac:dyDescent="0.25">
      <c r="A263" s="110" t="s">
        <v>797</v>
      </c>
      <c r="B263" s="112" t="s">
        <v>3382</v>
      </c>
      <c r="C263" s="113" t="s">
        <v>550</v>
      </c>
      <c r="D263" s="113">
        <f>COUNTIF(Article!$P$2:$AD$398,'Aperçu détaillé'!A263)</f>
        <v>1</v>
      </c>
    </row>
    <row r="264" spans="1:7" ht="26.25" customHeight="1" x14ac:dyDescent="0.25">
      <c r="A264" s="115" t="s">
        <v>1357</v>
      </c>
      <c r="B264" s="112" t="s">
        <v>3243</v>
      </c>
      <c r="C264" s="116" t="s">
        <v>548</v>
      </c>
      <c r="D264" s="113">
        <f>COUNTIF(Article!$P$2:$AD$398,'Aperçu détaillé'!A264)</f>
        <v>1</v>
      </c>
    </row>
    <row r="265" spans="1:7" ht="26.25" customHeight="1" x14ac:dyDescent="0.25">
      <c r="A265" s="115" t="s">
        <v>1355</v>
      </c>
      <c r="B265" s="112" t="s">
        <v>3243</v>
      </c>
      <c r="C265" s="116" t="s">
        <v>550</v>
      </c>
      <c r="D265" s="113">
        <f>COUNTIF(Article!$P$2:$AD$398,'Aperçu détaillé'!A265)</f>
        <v>1</v>
      </c>
    </row>
    <row r="266" spans="1:7" ht="26.25" customHeight="1" x14ac:dyDescent="0.25">
      <c r="A266" s="110" t="s">
        <v>840</v>
      </c>
      <c r="B266" s="112" t="s">
        <v>3243</v>
      </c>
      <c r="C266" s="116" t="s">
        <v>549</v>
      </c>
      <c r="D266" s="113">
        <f>COUNTIF(Article!$P$2:$AD$398,'Aperçu détaillé'!A266)</f>
        <v>1</v>
      </c>
    </row>
    <row r="267" spans="1:7" ht="26.25" customHeight="1" x14ac:dyDescent="0.25">
      <c r="A267" s="110" t="s">
        <v>799</v>
      </c>
      <c r="B267" s="112" t="s">
        <v>3383</v>
      </c>
      <c r="C267" s="113" t="s">
        <v>550</v>
      </c>
      <c r="D267" s="113">
        <f>COUNTIF(Article!$P$2:$AD$398,'Aperçu détaillé'!A267)</f>
        <v>1</v>
      </c>
    </row>
    <row r="268" spans="1:7" ht="26.25" customHeight="1" x14ac:dyDescent="0.25">
      <c r="A268" s="110" t="s">
        <v>949</v>
      </c>
      <c r="B268" s="112" t="s">
        <v>3383</v>
      </c>
      <c r="C268" s="116" t="s">
        <v>549</v>
      </c>
      <c r="D268" s="113">
        <f>COUNTIF(Article!$P$2:$AD$398,'Aperçu détaillé'!A268)</f>
        <v>1</v>
      </c>
    </row>
    <row r="269" spans="1:7" ht="26.25" customHeight="1" x14ac:dyDescent="0.25">
      <c r="A269" s="115" t="s">
        <v>1237</v>
      </c>
      <c r="B269" s="112" t="s">
        <v>3384</v>
      </c>
      <c r="C269" s="116" t="s">
        <v>550</v>
      </c>
      <c r="D269" s="113">
        <f>COUNTIF(Article!$P$2:$AD$398,'Aperçu détaillé'!A269)</f>
        <v>1</v>
      </c>
    </row>
    <row r="270" spans="1:7" ht="26.25" customHeight="1" x14ac:dyDescent="0.25">
      <c r="A270" s="110" t="s">
        <v>801</v>
      </c>
      <c r="B270" s="112" t="s">
        <v>3384</v>
      </c>
      <c r="C270" s="116" t="s">
        <v>549</v>
      </c>
      <c r="D270" s="113">
        <f>COUNTIF(Article!$P$2:$AD$398,'Aperçu détaillé'!A270)</f>
        <v>3</v>
      </c>
    </row>
    <row r="271" spans="1:7" ht="26.25" customHeight="1" x14ac:dyDescent="0.25">
      <c r="A271" s="110" t="s">
        <v>833</v>
      </c>
      <c r="B271" s="112" t="s">
        <v>3456</v>
      </c>
      <c r="C271" s="116" t="s">
        <v>549</v>
      </c>
      <c r="D271" s="113">
        <f>COUNTIF(Article!$P$2:$AD$398,'Aperçu détaillé'!A271)</f>
        <v>1</v>
      </c>
    </row>
    <row r="272" spans="1:7" ht="26.25" customHeight="1" x14ac:dyDescent="0.25">
      <c r="A272" s="115" t="s">
        <v>1243</v>
      </c>
      <c r="B272" s="112" t="s">
        <v>3385</v>
      </c>
      <c r="C272" s="116" t="s">
        <v>550</v>
      </c>
      <c r="D272" s="113">
        <f>COUNTIF(Article!$P$2:$AD$398,'Aperçu détaillé'!A272)</f>
        <v>1</v>
      </c>
    </row>
    <row r="273" spans="1:4" ht="26.25" customHeight="1" x14ac:dyDescent="0.25">
      <c r="A273" s="110" t="s">
        <v>778</v>
      </c>
      <c r="B273" s="112" t="s">
        <v>3385</v>
      </c>
      <c r="C273" s="116" t="s">
        <v>549</v>
      </c>
      <c r="D273" s="113">
        <f>COUNTIF(Article!$P$2:$AD$398,'Aperçu détaillé'!A273)</f>
        <v>1</v>
      </c>
    </row>
    <row r="274" spans="1:4" ht="26.25" customHeight="1" x14ac:dyDescent="0.25">
      <c r="A274" s="110" t="s">
        <v>647</v>
      </c>
      <c r="B274" s="112" t="s">
        <v>3386</v>
      </c>
      <c r="C274" s="113" t="s">
        <v>550</v>
      </c>
      <c r="D274" s="113">
        <f>COUNTIF(Article!$P$2:$AD$398,'Aperçu détaillé'!A274)</f>
        <v>1</v>
      </c>
    </row>
    <row r="275" spans="1:4" ht="26.25" customHeight="1" x14ac:dyDescent="0.25">
      <c r="A275" s="110" t="s">
        <v>734</v>
      </c>
      <c r="B275" s="112" t="s">
        <v>3457</v>
      </c>
      <c r="C275" s="116" t="s">
        <v>549</v>
      </c>
      <c r="D275" s="113">
        <f>COUNTIF(Article!$P$2:$AD$398,'Aperçu détaillé'!A275)</f>
        <v>1</v>
      </c>
    </row>
    <row r="276" spans="1:4" ht="26.25" customHeight="1" x14ac:dyDescent="0.25">
      <c r="A276" s="115" t="s">
        <v>1199</v>
      </c>
      <c r="B276" s="112" t="s">
        <v>3458</v>
      </c>
      <c r="C276" s="116" t="s">
        <v>549</v>
      </c>
      <c r="D276" s="113">
        <f>COUNTIF(Article!$P$2:$AD$398,'Aperçu détaillé'!A276)</f>
        <v>1</v>
      </c>
    </row>
    <row r="277" spans="1:4" ht="26.25" customHeight="1" x14ac:dyDescent="0.25">
      <c r="A277" s="110" t="s">
        <v>698</v>
      </c>
      <c r="B277" s="112" t="s">
        <v>3244</v>
      </c>
      <c r="C277" s="113" t="s">
        <v>548</v>
      </c>
      <c r="D277" s="113">
        <f>COUNTIF(Article!$P$2:$AD$398,'Aperçu détaillé'!A277)</f>
        <v>1</v>
      </c>
    </row>
    <row r="278" spans="1:4" ht="26.25" customHeight="1" x14ac:dyDescent="0.25">
      <c r="A278" s="110" t="s">
        <v>793</v>
      </c>
      <c r="B278" s="112" t="s">
        <v>3459</v>
      </c>
      <c r="C278" s="116" t="s">
        <v>549</v>
      </c>
      <c r="D278" s="113">
        <f>COUNTIF(Article!$P$2:$AD$398,'Aperçu détaillé'!A278)</f>
        <v>1</v>
      </c>
    </row>
    <row r="279" spans="1:4" ht="26.25" customHeight="1" x14ac:dyDescent="0.25">
      <c r="A279" s="110" t="s">
        <v>829</v>
      </c>
      <c r="B279" s="112" t="s">
        <v>3460</v>
      </c>
      <c r="C279" s="116" t="s">
        <v>549</v>
      </c>
      <c r="D279" s="113">
        <f>COUNTIF(Article!$P$2:$AD$398,'Aperçu détaillé'!A279)</f>
        <v>1</v>
      </c>
    </row>
    <row r="280" spans="1:4" ht="26.25" customHeight="1" x14ac:dyDescent="0.25">
      <c r="A280" s="110" t="s">
        <v>699</v>
      </c>
      <c r="B280" s="112" t="s">
        <v>3245</v>
      </c>
      <c r="C280" s="113" t="s">
        <v>548</v>
      </c>
      <c r="D280" s="113">
        <f>COUNTIF(Article!$P$2:$AD$398,'Aperçu détaillé'!A280)</f>
        <v>1</v>
      </c>
    </row>
    <row r="281" spans="1:4" ht="26.25" customHeight="1" x14ac:dyDescent="0.25">
      <c r="A281" s="110" t="s">
        <v>835</v>
      </c>
      <c r="B281" s="112" t="s">
        <v>3387</v>
      </c>
      <c r="C281" s="113" t="s">
        <v>550</v>
      </c>
      <c r="D281" s="113">
        <f>COUNTIF(Article!$P$2:$AD$398,'Aperçu détaillé'!A281)</f>
        <v>1</v>
      </c>
    </row>
    <row r="282" spans="1:4" ht="26.25" customHeight="1" x14ac:dyDescent="0.25">
      <c r="A282" s="110" t="s">
        <v>786</v>
      </c>
      <c r="B282" s="112" t="s">
        <v>3387</v>
      </c>
      <c r="C282" s="116" t="s">
        <v>549</v>
      </c>
      <c r="D282" s="113">
        <f>COUNTIF(Article!$P$2:$AD$398,'Aperçu détaillé'!A282)</f>
        <v>1</v>
      </c>
    </row>
    <row r="283" spans="1:4" ht="26.25" customHeight="1" x14ac:dyDescent="0.25">
      <c r="A283" s="110" t="s">
        <v>923</v>
      </c>
      <c r="B283" s="112" t="s">
        <v>3246</v>
      </c>
      <c r="C283" s="113" t="s">
        <v>548</v>
      </c>
      <c r="D283" s="113">
        <f>COUNTIF(Article!$P$2:$AD$398,'Aperçu détaillé'!A283)</f>
        <v>1</v>
      </c>
    </row>
    <row r="284" spans="1:4" ht="26.25" customHeight="1" x14ac:dyDescent="0.25">
      <c r="A284" s="115" t="s">
        <v>486</v>
      </c>
      <c r="B284" s="112" t="s">
        <v>3522</v>
      </c>
      <c r="C284" s="116" t="s">
        <v>207</v>
      </c>
      <c r="D284" s="113">
        <f>COUNTIF(Article!$P$2:$AD$398,'Aperçu détaillé'!A284)</f>
        <v>1</v>
      </c>
    </row>
    <row r="285" spans="1:4" ht="26.25" customHeight="1" x14ac:dyDescent="0.25">
      <c r="A285" s="110" t="s">
        <v>439</v>
      </c>
      <c r="B285" s="112" t="s">
        <v>3247</v>
      </c>
      <c r="C285" s="113" t="s">
        <v>548</v>
      </c>
      <c r="D285" s="113">
        <f>COUNTIF(Article!$P$2:$AD$398,'Aperçu détaillé'!A285)</f>
        <v>1</v>
      </c>
    </row>
    <row r="286" spans="1:4" ht="26.25" customHeight="1" x14ac:dyDescent="0.25">
      <c r="A286" s="123" t="s">
        <v>1359</v>
      </c>
      <c r="B286" s="120" t="s">
        <v>3248</v>
      </c>
      <c r="C286" s="124" t="s">
        <v>548</v>
      </c>
      <c r="D286" s="113">
        <f>COUNTIF(Article!$P$2:$AD$398,'Aperçu détaillé'!A286)</f>
        <v>1</v>
      </c>
    </row>
    <row r="287" spans="1:4" ht="26.25" customHeight="1" x14ac:dyDescent="0.25">
      <c r="A287" s="123" t="s">
        <v>1353</v>
      </c>
      <c r="B287" s="120" t="s">
        <v>3248</v>
      </c>
      <c r="C287" s="124" t="s">
        <v>550</v>
      </c>
      <c r="D287" s="113">
        <f>COUNTIF(Article!$P$2:$AD$398,'Aperçu détaillé'!A287)</f>
        <v>1</v>
      </c>
    </row>
    <row r="288" spans="1:4" ht="26.25" customHeight="1" x14ac:dyDescent="0.25">
      <c r="A288" s="110" t="s">
        <v>813</v>
      </c>
      <c r="B288" s="112" t="s">
        <v>3249</v>
      </c>
      <c r="C288" s="113" t="s">
        <v>548</v>
      </c>
      <c r="D288" s="113">
        <f>COUNTIF(Article!$P$2:$AD$398,'Aperçu détaillé'!A288)</f>
        <v>1</v>
      </c>
    </row>
    <row r="289" spans="1:4" ht="26.25" customHeight="1" x14ac:dyDescent="0.25">
      <c r="A289" s="110" t="s">
        <v>814</v>
      </c>
      <c r="B289" s="112" t="s">
        <v>3250</v>
      </c>
      <c r="C289" s="113" t="s">
        <v>548</v>
      </c>
      <c r="D289" s="113">
        <f>COUNTIF(Article!$P$2:$AD$398,'Aperçu détaillé'!A289)</f>
        <v>1</v>
      </c>
    </row>
    <row r="290" spans="1:4" ht="26.25" customHeight="1" x14ac:dyDescent="0.25">
      <c r="A290" s="110" t="s">
        <v>832</v>
      </c>
      <c r="B290" s="112" t="s">
        <v>3388</v>
      </c>
      <c r="C290" s="113" t="s">
        <v>550</v>
      </c>
      <c r="D290" s="113">
        <f>COUNTIF(Article!$P$2:$AD$398,'Aperçu détaillé'!A290)</f>
        <v>1</v>
      </c>
    </row>
    <row r="291" spans="1:4" ht="26.25" customHeight="1" x14ac:dyDescent="0.25">
      <c r="A291" s="110" t="s">
        <v>828</v>
      </c>
      <c r="B291" s="112" t="s">
        <v>3251</v>
      </c>
      <c r="C291" s="113" t="s">
        <v>548</v>
      </c>
      <c r="D291" s="113">
        <f>COUNTIF(Article!$P$2:$AD$398,'Aperçu détaillé'!A291)</f>
        <v>1</v>
      </c>
    </row>
    <row r="292" spans="1:4" ht="26.25" customHeight="1" x14ac:dyDescent="0.25">
      <c r="A292" s="110" t="s">
        <v>796</v>
      </c>
      <c r="B292" s="112" t="s">
        <v>3252</v>
      </c>
      <c r="C292" s="113" t="s">
        <v>548</v>
      </c>
      <c r="D292" s="113">
        <f>COUNTIF(Article!$P$2:$AD$398,'Aperçu détaillé'!A292)</f>
        <v>1</v>
      </c>
    </row>
    <row r="293" spans="1:4" ht="26.25" customHeight="1" x14ac:dyDescent="0.25">
      <c r="A293" s="110" t="s">
        <v>849</v>
      </c>
      <c r="B293" s="112" t="s">
        <v>3253</v>
      </c>
      <c r="C293" s="116" t="s">
        <v>548</v>
      </c>
      <c r="D293" s="113">
        <f>COUNTIF(Article!$P$2:$AD$398,'Aperçu détaillé'!A293)</f>
        <v>1</v>
      </c>
    </row>
    <row r="294" spans="1:4" ht="26.25" customHeight="1" x14ac:dyDescent="0.25">
      <c r="A294" s="110" t="s">
        <v>746</v>
      </c>
      <c r="B294" s="112" t="s">
        <v>3253</v>
      </c>
      <c r="C294" s="113" t="s">
        <v>549</v>
      </c>
      <c r="D294" s="113">
        <f>COUNTIF(Article!$P$2:$AD$398,'Aperçu détaillé'!A294)</f>
        <v>2</v>
      </c>
    </row>
    <row r="295" spans="1:4" ht="26.25" customHeight="1" x14ac:dyDescent="0.25">
      <c r="A295" s="110" t="s">
        <v>819</v>
      </c>
      <c r="B295" s="112" t="s">
        <v>3461</v>
      </c>
      <c r="C295" s="113" t="s">
        <v>207</v>
      </c>
      <c r="D295" s="113">
        <f>COUNTIF(Article!$P$2:$AD$398,'Aperçu détaillé'!A295)</f>
        <v>1</v>
      </c>
    </row>
    <row r="296" spans="1:4" ht="26.25" customHeight="1" x14ac:dyDescent="0.25">
      <c r="A296" s="110" t="s">
        <v>944</v>
      </c>
      <c r="B296" s="112" t="s">
        <v>3461</v>
      </c>
      <c r="C296" s="116" t="s">
        <v>549</v>
      </c>
      <c r="D296" s="113">
        <f>COUNTIF(Article!$P$2:$AD$398,'Aperçu détaillé'!A296)</f>
        <v>1</v>
      </c>
    </row>
    <row r="297" spans="1:4" ht="26.25" customHeight="1" x14ac:dyDescent="0.25">
      <c r="A297" s="110" t="s">
        <v>798</v>
      </c>
      <c r="B297" s="112" t="s">
        <v>3254</v>
      </c>
      <c r="C297" s="113" t="s">
        <v>548</v>
      </c>
      <c r="D297" s="113">
        <f>COUNTIF(Article!$P$2:$AD$398,'Aperçu détaillé'!A297)</f>
        <v>1</v>
      </c>
    </row>
    <row r="298" spans="1:4" ht="26.25" customHeight="1" x14ac:dyDescent="0.25">
      <c r="A298" s="110" t="s">
        <v>748</v>
      </c>
      <c r="B298" s="112" t="s">
        <v>3254</v>
      </c>
      <c r="C298" s="116" t="s">
        <v>549</v>
      </c>
      <c r="D298" s="113">
        <f>COUNTIF(Article!$P$2:$AD$398,'Aperçu détaillé'!A298)</f>
        <v>1</v>
      </c>
    </row>
    <row r="299" spans="1:4" ht="26.25" customHeight="1" x14ac:dyDescent="0.25">
      <c r="A299" s="115" t="s">
        <v>1358</v>
      </c>
      <c r="B299" s="112" t="s">
        <v>3255</v>
      </c>
      <c r="C299" s="116" t="s">
        <v>207</v>
      </c>
      <c r="D299" s="113">
        <f>COUNTIF(Article!$P$2:$AD$398,'Aperçu détaillé'!A299)</f>
        <v>1</v>
      </c>
    </row>
    <row r="300" spans="1:4" ht="26.25" customHeight="1" x14ac:dyDescent="0.25">
      <c r="A300" s="110" t="s">
        <v>847</v>
      </c>
      <c r="B300" s="112" t="s">
        <v>3255</v>
      </c>
      <c r="C300" s="113" t="s">
        <v>548</v>
      </c>
      <c r="D300" s="113">
        <f>COUNTIF(Article!$P$2:$AD$398,'Aperçu détaillé'!A300)</f>
        <v>1</v>
      </c>
    </row>
    <row r="301" spans="1:4" ht="26.25" customHeight="1" x14ac:dyDescent="0.25">
      <c r="A301" s="115" t="s">
        <v>1354</v>
      </c>
      <c r="B301" s="112" t="s">
        <v>3255</v>
      </c>
      <c r="C301" s="116" t="s">
        <v>550</v>
      </c>
      <c r="D301" s="113">
        <f>COUNTIF(Article!$P$2:$AD$398,'Aperçu détaillé'!A301)</f>
        <v>1</v>
      </c>
    </row>
    <row r="302" spans="1:4" ht="26.25" customHeight="1" x14ac:dyDescent="0.25">
      <c r="A302" s="110" t="s">
        <v>800</v>
      </c>
      <c r="B302" s="112" t="s">
        <v>3256</v>
      </c>
      <c r="C302" s="113" t="s">
        <v>548</v>
      </c>
      <c r="D302" s="113">
        <f>COUNTIF(Article!$P$2:$AD$398,'Aperçu détaillé'!A302)</f>
        <v>2</v>
      </c>
    </row>
    <row r="303" spans="1:4" ht="26.25" customHeight="1" x14ac:dyDescent="0.25">
      <c r="A303" s="110" t="s">
        <v>947</v>
      </c>
      <c r="B303" s="112" t="s">
        <v>3256</v>
      </c>
      <c r="C303" s="116" t="s">
        <v>549</v>
      </c>
      <c r="D303" s="113">
        <f>COUNTIF(Article!$P$2:$AD$398,'Aperçu détaillé'!A303)</f>
        <v>1</v>
      </c>
    </row>
    <row r="304" spans="1:4" ht="26.25" customHeight="1" x14ac:dyDescent="0.25">
      <c r="A304" s="110" t="s">
        <v>703</v>
      </c>
      <c r="B304" s="112" t="s">
        <v>3257</v>
      </c>
      <c r="C304" s="113" t="s">
        <v>548</v>
      </c>
      <c r="D304" s="113">
        <f>COUNTIF(Article!$P$2:$AD$398,'Aperçu détaillé'!A304)</f>
        <v>2</v>
      </c>
    </row>
    <row r="305" spans="1:4" ht="26.25" customHeight="1" x14ac:dyDescent="0.25">
      <c r="A305" s="115" t="s">
        <v>1238</v>
      </c>
      <c r="B305" s="112" t="s">
        <v>3257</v>
      </c>
      <c r="C305" s="116" t="s">
        <v>550</v>
      </c>
      <c r="D305" s="113">
        <f>COUNTIF(Article!$P$2:$AD$398,'Aperçu détaillé'!A305)</f>
        <v>1</v>
      </c>
    </row>
    <row r="306" spans="1:4" ht="26.25" customHeight="1" x14ac:dyDescent="0.25">
      <c r="A306" s="110" t="s">
        <v>747</v>
      </c>
      <c r="B306" s="112" t="s">
        <v>3257</v>
      </c>
      <c r="C306" s="116" t="s">
        <v>549</v>
      </c>
      <c r="D306" s="113">
        <f>COUNTIF(Article!$P$2:$AD$398,'Aperçu détaillé'!A306)</f>
        <v>2</v>
      </c>
    </row>
    <row r="307" spans="1:4" ht="26.25" customHeight="1" x14ac:dyDescent="0.25">
      <c r="A307" s="110" t="s">
        <v>834</v>
      </c>
      <c r="B307" s="112" t="s">
        <v>3462</v>
      </c>
      <c r="C307" s="116" t="s">
        <v>549</v>
      </c>
      <c r="D307" s="113">
        <f>COUNTIF(Article!$P$2:$AD$398,'Aperçu détaillé'!A307)</f>
        <v>1</v>
      </c>
    </row>
    <row r="308" spans="1:4" ht="26.25" customHeight="1" x14ac:dyDescent="0.25">
      <c r="A308" s="110" t="s">
        <v>1008</v>
      </c>
      <c r="B308" s="112" t="s">
        <v>3258</v>
      </c>
      <c r="C308" s="113" t="s">
        <v>548</v>
      </c>
      <c r="D308" s="113">
        <f>COUNTIF(Article!$P$2:$AD$398,'Aperçu détaillé'!A308)</f>
        <v>1</v>
      </c>
    </row>
    <row r="309" spans="1:4" ht="26.25" customHeight="1" x14ac:dyDescent="0.25">
      <c r="A309" s="110" t="s">
        <v>848</v>
      </c>
      <c r="B309" s="112" t="s">
        <v>3389</v>
      </c>
      <c r="C309" s="113" t="s">
        <v>550</v>
      </c>
      <c r="D309" s="113">
        <f>COUNTIF(Article!$P$2:$AD$398,'Aperçu détaillé'!A309)</f>
        <v>2</v>
      </c>
    </row>
    <row r="310" spans="1:4" ht="26.25" customHeight="1" x14ac:dyDescent="0.25">
      <c r="A310" s="110" t="s">
        <v>646</v>
      </c>
      <c r="B310" s="112" t="s">
        <v>3259</v>
      </c>
      <c r="C310" s="113" t="s">
        <v>548</v>
      </c>
      <c r="D310" s="113">
        <f>COUNTIF(Article!$P$2:$AD$398,'Aperçu détaillé'!A310)</f>
        <v>1</v>
      </c>
    </row>
    <row r="311" spans="1:4" ht="26.25" customHeight="1" x14ac:dyDescent="0.25">
      <c r="A311" s="110" t="s">
        <v>735</v>
      </c>
      <c r="B311" s="112" t="s">
        <v>3260</v>
      </c>
      <c r="C311" s="113" t="s">
        <v>548</v>
      </c>
      <c r="D311" s="113">
        <f>COUNTIF(Article!$P$2:$AD$398,'Aperçu détaillé'!A311)</f>
        <v>2</v>
      </c>
    </row>
    <row r="312" spans="1:4" ht="26.25" customHeight="1" x14ac:dyDescent="0.25">
      <c r="A312" s="110" t="s">
        <v>1009</v>
      </c>
      <c r="B312" s="112" t="s">
        <v>3261</v>
      </c>
      <c r="C312" s="113" t="s">
        <v>548</v>
      </c>
      <c r="D312" s="113">
        <f>COUNTIF(Article!$P$2:$AD$398,'Aperçu détaillé'!A312)</f>
        <v>1</v>
      </c>
    </row>
    <row r="313" spans="1:4" ht="26.25" customHeight="1" x14ac:dyDescent="0.25">
      <c r="A313" s="110" t="s">
        <v>794</v>
      </c>
      <c r="B313" s="112" t="s">
        <v>3262</v>
      </c>
      <c r="C313" s="113" t="s">
        <v>548</v>
      </c>
      <c r="D313" s="113">
        <f>COUNTIF(Article!$P$2:$AD$398,'Aperçu détaillé'!A313)</f>
        <v>2</v>
      </c>
    </row>
    <row r="314" spans="1:4" ht="26.25" customHeight="1" x14ac:dyDescent="0.25">
      <c r="A314" s="110" t="s">
        <v>830</v>
      </c>
      <c r="B314" s="112" t="s">
        <v>3463</v>
      </c>
      <c r="C314" s="116" t="s">
        <v>549</v>
      </c>
      <c r="D314" s="113">
        <f>COUNTIF(Article!$P$2:$AD$398,'Aperçu détaillé'!A314)</f>
        <v>1</v>
      </c>
    </row>
    <row r="315" spans="1:4" ht="26.25" customHeight="1" x14ac:dyDescent="0.25">
      <c r="A315" s="115" t="s">
        <v>1190</v>
      </c>
      <c r="B315" s="112" t="s">
        <v>3263</v>
      </c>
      <c r="C315" s="116" t="s">
        <v>548</v>
      </c>
      <c r="D315" s="113">
        <f>COUNTIF(Article!$P$2:$AD$398,'Aperçu détaillé'!A315)</f>
        <v>1</v>
      </c>
    </row>
    <row r="316" spans="1:4" ht="26.25" customHeight="1" x14ac:dyDescent="0.25">
      <c r="A316" s="110" t="s">
        <v>440</v>
      </c>
      <c r="B316" s="112" t="s">
        <v>3264</v>
      </c>
      <c r="C316" s="113" t="s">
        <v>207</v>
      </c>
      <c r="D316" s="113">
        <f>COUNTIF(Article!$P$2:$AD$398,'Aperçu détaillé'!A316)</f>
        <v>1</v>
      </c>
    </row>
    <row r="317" spans="1:4" ht="26.25" customHeight="1" x14ac:dyDescent="0.25">
      <c r="A317" s="115" t="s">
        <v>1189</v>
      </c>
      <c r="B317" s="112" t="s">
        <v>3264</v>
      </c>
      <c r="C317" s="116" t="s">
        <v>548</v>
      </c>
      <c r="D317" s="113">
        <f>COUNTIF(Article!$P$2:$AD$398,'Aperçu détaillé'!A317)</f>
        <v>1</v>
      </c>
    </row>
    <row r="318" spans="1:4" ht="26.25" customHeight="1" x14ac:dyDescent="0.25">
      <c r="A318" s="115" t="s">
        <v>1188</v>
      </c>
      <c r="B318" s="112" t="s">
        <v>3523</v>
      </c>
      <c r="C318" s="116" t="s">
        <v>207</v>
      </c>
      <c r="D318" s="113">
        <f>COUNTIF(Article!$P$2:$AD$398,'Aperçu détaillé'!A318)</f>
        <v>1</v>
      </c>
    </row>
    <row r="319" spans="1:4" ht="26.25" customHeight="1" x14ac:dyDescent="0.25">
      <c r="A319" s="115" t="s">
        <v>464</v>
      </c>
      <c r="B319" s="112" t="s">
        <v>3464</v>
      </c>
      <c r="C319" s="116" t="s">
        <v>549</v>
      </c>
      <c r="D319" s="113">
        <f>COUNTIF(Article!$P$2:$AD$398,'Aperçu détaillé'!A319)</f>
        <v>1</v>
      </c>
    </row>
    <row r="320" spans="1:4" ht="26.25" customHeight="1" x14ac:dyDescent="0.25">
      <c r="A320" s="110" t="s">
        <v>946</v>
      </c>
      <c r="B320" s="112" t="s">
        <v>3465</v>
      </c>
      <c r="C320" s="116" t="s">
        <v>549</v>
      </c>
      <c r="D320" s="113">
        <f>COUNTIF(Article!$P$2:$AD$398,'Aperçu détaillé'!A320)</f>
        <v>1</v>
      </c>
    </row>
    <row r="321" spans="1:4" ht="26.25" customHeight="1" x14ac:dyDescent="0.25">
      <c r="A321" s="115" t="s">
        <v>1204</v>
      </c>
      <c r="B321" s="112" t="s">
        <v>3265</v>
      </c>
      <c r="C321" s="116" t="s">
        <v>548</v>
      </c>
      <c r="D321" s="113">
        <f>COUNTIF(Article!$P$2:$AD$398,'Aperçu détaillé'!A321)</f>
        <v>1</v>
      </c>
    </row>
    <row r="322" spans="1:4" ht="26.25" customHeight="1" x14ac:dyDescent="0.25">
      <c r="A322" s="110" t="s">
        <v>789</v>
      </c>
      <c r="B322" s="112" t="s">
        <v>3466</v>
      </c>
      <c r="C322" s="116" t="s">
        <v>549</v>
      </c>
      <c r="D322" s="113">
        <f>COUNTIF(Article!$P$2:$AD$398,'Aperçu détaillé'!A322)</f>
        <v>1</v>
      </c>
    </row>
    <row r="323" spans="1:4" ht="26.25" customHeight="1" x14ac:dyDescent="0.25">
      <c r="A323" s="115" t="s">
        <v>513</v>
      </c>
      <c r="B323" s="112" t="s">
        <v>3266</v>
      </c>
      <c r="C323" s="116" t="s">
        <v>548</v>
      </c>
      <c r="D323" s="113">
        <f>COUNTIF(Article!$P$2:$AD$398,'Aperçu détaillé'!A323)</f>
        <v>1</v>
      </c>
    </row>
    <row r="324" spans="1:4" ht="26.25" customHeight="1" x14ac:dyDescent="0.25">
      <c r="A324" s="115" t="s">
        <v>598</v>
      </c>
      <c r="B324" s="112" t="s">
        <v>3390</v>
      </c>
      <c r="C324" s="116" t="s">
        <v>550</v>
      </c>
      <c r="D324" s="113">
        <f>COUNTIF(Article!$P$2:$AD$398,'Aperçu détaillé'!A324)</f>
        <v>1</v>
      </c>
    </row>
    <row r="325" spans="1:4" ht="26.25" customHeight="1" x14ac:dyDescent="0.25">
      <c r="A325" s="115" t="s">
        <v>1213</v>
      </c>
      <c r="B325" s="112" t="s">
        <v>3267</v>
      </c>
      <c r="C325" s="116" t="s">
        <v>548</v>
      </c>
      <c r="D325" s="113">
        <f>COUNTIF(Article!$P$2:$AD$398,'Aperçu détaillé'!A325)</f>
        <v>2</v>
      </c>
    </row>
    <row r="326" spans="1:4" ht="26.25" customHeight="1" x14ac:dyDescent="0.25">
      <c r="A326" s="115" t="s">
        <v>1214</v>
      </c>
      <c r="B326" s="112" t="s">
        <v>3268</v>
      </c>
      <c r="C326" s="116" t="s">
        <v>548</v>
      </c>
      <c r="D326" s="113">
        <f>COUNTIF(Article!$P$2:$AD$398,'Aperçu détaillé'!A326)</f>
        <v>1</v>
      </c>
    </row>
    <row r="327" spans="1:4" ht="26.25" customHeight="1" x14ac:dyDescent="0.25">
      <c r="A327" s="115" t="s">
        <v>1221</v>
      </c>
      <c r="B327" s="112" t="s">
        <v>3268</v>
      </c>
      <c r="C327" s="116" t="s">
        <v>550</v>
      </c>
      <c r="D327" s="113">
        <f>COUNTIF(Article!$P$2:$AD$398,'Aperçu détaillé'!A327)</f>
        <v>1</v>
      </c>
    </row>
    <row r="328" spans="1:4" ht="26.25" customHeight="1" x14ac:dyDescent="0.25">
      <c r="A328" s="110" t="s">
        <v>695</v>
      </c>
      <c r="B328" s="112" t="s">
        <v>3269</v>
      </c>
      <c r="C328" s="113" t="s">
        <v>548</v>
      </c>
      <c r="D328" s="113">
        <f>COUNTIF(Article!$P$2:$AD$398,'Aperçu détaillé'!A328)</f>
        <v>1</v>
      </c>
    </row>
    <row r="329" spans="1:4" ht="26.25" customHeight="1" x14ac:dyDescent="0.25">
      <c r="A329" s="115" t="s">
        <v>535</v>
      </c>
      <c r="B329" s="112" t="s">
        <v>3467</v>
      </c>
      <c r="C329" s="116" t="s">
        <v>207</v>
      </c>
      <c r="D329" s="113">
        <f>COUNTIF(Article!$P$2:$AD$398,'Aperçu détaillé'!A329)</f>
        <v>1</v>
      </c>
    </row>
    <row r="330" spans="1:4" ht="26.25" customHeight="1" x14ac:dyDescent="0.25">
      <c r="A330" s="110" t="s">
        <v>941</v>
      </c>
      <c r="B330" s="112" t="s">
        <v>3467</v>
      </c>
      <c r="C330" s="116" t="s">
        <v>549</v>
      </c>
      <c r="D330" s="113">
        <f>COUNTIF(Article!$P$2:$AD$398,'Aperçu détaillé'!A330)</f>
        <v>1</v>
      </c>
    </row>
    <row r="331" spans="1:4" ht="26.25" customHeight="1" x14ac:dyDescent="0.25">
      <c r="A331" s="110" t="s">
        <v>682</v>
      </c>
      <c r="B331" s="112" t="s">
        <v>3524</v>
      </c>
      <c r="C331" s="113" t="s">
        <v>207</v>
      </c>
      <c r="D331" s="113">
        <f>COUNTIF(Article!$P$2:$AD$398,'Aperçu détaillé'!A331)</f>
        <v>1</v>
      </c>
    </row>
    <row r="332" spans="1:4" ht="26.25" customHeight="1" x14ac:dyDescent="0.25">
      <c r="A332" s="110" t="s">
        <v>929</v>
      </c>
      <c r="B332" s="112" t="s">
        <v>3270</v>
      </c>
      <c r="C332" s="113" t="s">
        <v>548</v>
      </c>
      <c r="D332" s="113">
        <f>COUNTIF(Article!$P$2:$AD$398,'Aperçu détaillé'!A332)</f>
        <v>1</v>
      </c>
    </row>
    <row r="333" spans="1:4" ht="26.25" customHeight="1" x14ac:dyDescent="0.25">
      <c r="A333" s="110" t="s">
        <v>1177</v>
      </c>
      <c r="B333" s="112" t="s">
        <v>3525</v>
      </c>
      <c r="C333" s="113" t="s">
        <v>207</v>
      </c>
      <c r="D333" s="113">
        <f>COUNTIF(Article!$P$2:$AD$398,'Aperçu détaillé'!A333)</f>
        <v>2</v>
      </c>
    </row>
    <row r="334" spans="1:4" ht="26.25" customHeight="1" x14ac:dyDescent="0.25">
      <c r="A334" s="110" t="s">
        <v>636</v>
      </c>
      <c r="B334" s="112" t="s">
        <v>3526</v>
      </c>
      <c r="C334" s="113" t="s">
        <v>207</v>
      </c>
      <c r="D334" s="113">
        <f>COUNTIF(Article!$P$2:$AD$398,'Aperçu détaillé'!A334)</f>
        <v>1</v>
      </c>
    </row>
    <row r="335" spans="1:4" ht="26.25" customHeight="1" x14ac:dyDescent="0.25">
      <c r="A335" s="110" t="s">
        <v>731</v>
      </c>
      <c r="B335" s="112" t="s">
        <v>3271</v>
      </c>
      <c r="C335" s="113" t="s">
        <v>548</v>
      </c>
      <c r="D335" s="113">
        <f>COUNTIF(Article!$P$2:$AD$398,'Aperçu détaillé'!A335)</f>
        <v>2</v>
      </c>
    </row>
    <row r="336" spans="1:4" ht="26.25" customHeight="1" x14ac:dyDescent="0.25">
      <c r="A336" s="115" t="s">
        <v>1203</v>
      </c>
      <c r="B336" s="112" t="s">
        <v>3527</v>
      </c>
      <c r="C336" s="116" t="s">
        <v>207</v>
      </c>
      <c r="D336" s="113">
        <f>COUNTIF(Article!$P$2:$AD$398,'Aperçu détaillé'!A336)</f>
        <v>1</v>
      </c>
    </row>
    <row r="337" spans="1:4" ht="26.25" customHeight="1" x14ac:dyDescent="0.25">
      <c r="A337" s="110" t="s">
        <v>697</v>
      </c>
      <c r="B337" s="112" t="s">
        <v>3528</v>
      </c>
      <c r="C337" s="113" t="s">
        <v>207</v>
      </c>
      <c r="D337" s="113">
        <f>COUNTIF(Article!$P$2:$AD$398,'Aperçu détaillé'!A337)</f>
        <v>2</v>
      </c>
    </row>
    <row r="338" spans="1:4" ht="26.25" customHeight="1" x14ac:dyDescent="0.25">
      <c r="A338" s="110" t="s">
        <v>762</v>
      </c>
      <c r="B338" s="112" t="s">
        <v>3272</v>
      </c>
      <c r="C338" s="113" t="s">
        <v>548</v>
      </c>
      <c r="D338" s="113">
        <f>COUNTIF(Article!$P$2:$AD$398,'Aperçu détaillé'!A338)</f>
        <v>1</v>
      </c>
    </row>
    <row r="339" spans="1:4" ht="26.25" customHeight="1" x14ac:dyDescent="0.25">
      <c r="A339" s="110" t="s">
        <v>758</v>
      </c>
      <c r="B339" s="112" t="s">
        <v>3273</v>
      </c>
      <c r="C339" s="113" t="s">
        <v>548</v>
      </c>
      <c r="D339" s="113">
        <f>COUNTIF(Article!$P$2:$AD$398,'Aperçu détaillé'!A339)</f>
        <v>1</v>
      </c>
    </row>
    <row r="340" spans="1:4" ht="26.25" customHeight="1" x14ac:dyDescent="0.25">
      <c r="A340" s="115" t="s">
        <v>618</v>
      </c>
      <c r="B340" s="112" t="s">
        <v>3274</v>
      </c>
      <c r="C340" s="116" t="s">
        <v>548</v>
      </c>
      <c r="D340" s="113">
        <f>COUNTIF(Article!$P$2:$AD$398,'Aperçu détaillé'!A340)</f>
        <v>1</v>
      </c>
    </row>
    <row r="341" spans="1:4" ht="26.25" customHeight="1" x14ac:dyDescent="0.25">
      <c r="A341" s="110" t="s">
        <v>633</v>
      </c>
      <c r="B341" s="112" t="s">
        <v>3275</v>
      </c>
      <c r="C341" s="113" t="s">
        <v>548</v>
      </c>
      <c r="D341" s="113">
        <f>COUNTIF(Article!$P$2:$AD$398,'Aperçu détaillé'!A341)</f>
        <v>1</v>
      </c>
    </row>
    <row r="342" spans="1:4" ht="26.25" customHeight="1" x14ac:dyDescent="0.25">
      <c r="A342" s="110" t="s">
        <v>777</v>
      </c>
      <c r="B342" s="112" t="s">
        <v>3391</v>
      </c>
      <c r="C342" s="113" t="s">
        <v>550</v>
      </c>
      <c r="D342" s="113">
        <f>COUNTIF(Article!$P$2:$AD$398,'Aperçu détaillé'!A342)</f>
        <v>1</v>
      </c>
    </row>
    <row r="343" spans="1:4" ht="26.25" customHeight="1" x14ac:dyDescent="0.25">
      <c r="A343" s="110" t="s">
        <v>825</v>
      </c>
      <c r="B343" s="112" t="s">
        <v>3391</v>
      </c>
      <c r="C343" s="116" t="s">
        <v>549</v>
      </c>
      <c r="D343" s="113">
        <f>COUNTIF(Article!$P$2:$AD$398,'Aperçu détaillé'!A343)</f>
        <v>1</v>
      </c>
    </row>
    <row r="344" spans="1:4" ht="26.25" customHeight="1" x14ac:dyDescent="0.25">
      <c r="A344" s="110" t="s">
        <v>755</v>
      </c>
      <c r="B344" s="112" t="s">
        <v>3276</v>
      </c>
      <c r="C344" s="113" t="s">
        <v>548</v>
      </c>
      <c r="D344" s="113">
        <f>COUNTIF(Article!$P$2:$AD$398,'Aperçu détaillé'!A344)</f>
        <v>1</v>
      </c>
    </row>
    <row r="345" spans="1:4" ht="26.25" customHeight="1" x14ac:dyDescent="0.25">
      <c r="A345" s="115" t="s">
        <v>1181</v>
      </c>
      <c r="B345" s="112" t="s">
        <v>3529</v>
      </c>
      <c r="C345" s="116" t="s">
        <v>207</v>
      </c>
      <c r="D345" s="113">
        <f>COUNTIF(Article!$P$2:$AD$398,'Aperçu détaillé'!A345)</f>
        <v>1</v>
      </c>
    </row>
    <row r="346" spans="1:4" ht="26.25" customHeight="1" x14ac:dyDescent="0.25">
      <c r="A346" s="115" t="s">
        <v>601</v>
      </c>
      <c r="B346" s="112" t="s">
        <v>3277</v>
      </c>
      <c r="C346" s="116" t="s">
        <v>548</v>
      </c>
      <c r="D346" s="113">
        <f>COUNTIF(Article!$P$2:$AD$398,'Aperçu détaillé'!A346)</f>
        <v>2</v>
      </c>
    </row>
    <row r="347" spans="1:4" ht="26.25" customHeight="1" x14ac:dyDescent="0.25">
      <c r="A347" s="115" t="s">
        <v>808</v>
      </c>
      <c r="B347" s="112" t="s">
        <v>3277</v>
      </c>
      <c r="C347" s="116" t="s">
        <v>549</v>
      </c>
      <c r="D347" s="113">
        <f>COUNTIF(Article!$P$2:$AD$398,'Aperçu détaillé'!A347)</f>
        <v>4</v>
      </c>
    </row>
    <row r="348" spans="1:4" ht="26.25" customHeight="1" x14ac:dyDescent="0.25">
      <c r="A348" s="110" t="s">
        <v>670</v>
      </c>
      <c r="B348" s="112" t="s">
        <v>3468</v>
      </c>
      <c r="C348" s="116" t="s">
        <v>207</v>
      </c>
      <c r="D348" s="113">
        <f>COUNTIF(Article!$P$2:$AD$398,'Aperçu détaillé'!A348)</f>
        <v>1</v>
      </c>
    </row>
    <row r="349" spans="1:4" ht="26.25" customHeight="1" x14ac:dyDescent="0.25">
      <c r="A349" s="115" t="s">
        <v>498</v>
      </c>
      <c r="B349" s="112" t="s">
        <v>3468</v>
      </c>
      <c r="C349" s="113" t="s">
        <v>549</v>
      </c>
      <c r="D349" s="113">
        <f>COUNTIF(Article!$P$2:$AD$398,'Aperçu détaillé'!A349)</f>
        <v>2</v>
      </c>
    </row>
    <row r="350" spans="1:4" ht="26.25" customHeight="1" x14ac:dyDescent="0.25">
      <c r="A350" s="115" t="s">
        <v>1180</v>
      </c>
      <c r="B350" s="112" t="s">
        <v>3392</v>
      </c>
      <c r="C350" s="116" t="s">
        <v>550</v>
      </c>
      <c r="D350" s="113">
        <f>COUNTIF(Article!$P$2:$AD$398,'Aperçu détaillé'!A350)</f>
        <v>1</v>
      </c>
    </row>
    <row r="351" spans="1:4" ht="26.25" customHeight="1" x14ac:dyDescent="0.25">
      <c r="A351" s="115" t="s">
        <v>576</v>
      </c>
      <c r="B351" s="117" t="s">
        <v>3392</v>
      </c>
      <c r="C351" s="116" t="s">
        <v>549</v>
      </c>
      <c r="D351" s="113">
        <f>COUNTIF(Article!$P$2:$AD$398,'Aperçu détaillé'!A351)</f>
        <v>1</v>
      </c>
    </row>
    <row r="352" spans="1:4" ht="26.25" customHeight="1" x14ac:dyDescent="0.25">
      <c r="A352" s="110" t="s">
        <v>669</v>
      </c>
      <c r="B352" s="112" t="s">
        <v>3278</v>
      </c>
      <c r="C352" s="113" t="s">
        <v>548</v>
      </c>
      <c r="D352" s="113">
        <f>COUNTIF(Article!$P$2:$AD$398,'Aperçu détaillé'!A352)</f>
        <v>1</v>
      </c>
    </row>
    <row r="353" spans="1:4" ht="26.25" customHeight="1" x14ac:dyDescent="0.25">
      <c r="A353" s="110" t="s">
        <v>668</v>
      </c>
      <c r="B353" s="112" t="s">
        <v>3530</v>
      </c>
      <c r="C353" s="113" t="s">
        <v>207</v>
      </c>
      <c r="D353" s="113">
        <f>COUNTIF(Article!$P$2:$AD$398,'Aperçu détaillé'!A353)</f>
        <v>1</v>
      </c>
    </row>
    <row r="354" spans="1:4" ht="26.25" customHeight="1" x14ac:dyDescent="0.25">
      <c r="A354" s="110" t="s">
        <v>422</v>
      </c>
      <c r="B354" s="112" t="s">
        <v>3469</v>
      </c>
      <c r="C354" s="113" t="s">
        <v>207</v>
      </c>
      <c r="D354" s="113">
        <f>COUNTIF(Article!$P$2:$AD$398,'Aperçu détaillé'!A354)</f>
        <v>1</v>
      </c>
    </row>
    <row r="355" spans="1:4" ht="26.25" customHeight="1" x14ac:dyDescent="0.25">
      <c r="A355" s="110" t="s">
        <v>597</v>
      </c>
      <c r="B355" s="112" t="s">
        <v>3469</v>
      </c>
      <c r="C355" s="116" t="s">
        <v>549</v>
      </c>
      <c r="D355" s="113">
        <f>COUNTIF(Article!$P$2:$AD$398,'Aperçu détaillé'!A355)</f>
        <v>1</v>
      </c>
    </row>
    <row r="356" spans="1:4" ht="26.25" customHeight="1" x14ac:dyDescent="0.25">
      <c r="A356" s="115" t="s">
        <v>1186</v>
      </c>
      <c r="B356" s="112" t="s">
        <v>3531</v>
      </c>
      <c r="C356" s="116" t="s">
        <v>207</v>
      </c>
      <c r="D356" s="113">
        <f>COUNTIF(Article!$P$2:$AD$398,'Aperçu détaillé'!A356)</f>
        <v>1</v>
      </c>
    </row>
    <row r="357" spans="1:4" ht="26.25" customHeight="1" x14ac:dyDescent="0.25">
      <c r="A357" s="110" t="s">
        <v>1185</v>
      </c>
      <c r="B357" s="112" t="s">
        <v>3393</v>
      </c>
      <c r="C357" s="113" t="s">
        <v>207</v>
      </c>
      <c r="D357" s="113">
        <f>COUNTIF(Article!$P$2:$AD$398,'Aperçu détaillé'!A357)</f>
        <v>3</v>
      </c>
    </row>
    <row r="358" spans="1:4" ht="26.25" customHeight="1" x14ac:dyDescent="0.25">
      <c r="A358" s="110" t="s">
        <v>438</v>
      </c>
      <c r="B358" s="112" t="s">
        <v>3393</v>
      </c>
      <c r="C358" s="113" t="s">
        <v>550</v>
      </c>
      <c r="D358" s="113">
        <f>COUNTIF(Article!$P$2:$AD$398,'Aperçu détaillé'!A358)</f>
        <v>2</v>
      </c>
    </row>
    <row r="359" spans="1:4" ht="26.25" customHeight="1" x14ac:dyDescent="0.25">
      <c r="A359" s="115" t="s">
        <v>1184</v>
      </c>
      <c r="B359" s="112" t="s">
        <v>3279</v>
      </c>
      <c r="C359" s="116" t="s">
        <v>548</v>
      </c>
      <c r="D359" s="113">
        <f>COUNTIF(Article!$P$2:$AD$398,'Aperçu détaillé'!A359)</f>
        <v>1</v>
      </c>
    </row>
    <row r="360" spans="1:4" ht="26.25" customHeight="1" x14ac:dyDescent="0.25">
      <c r="A360" s="110" t="s">
        <v>935</v>
      </c>
      <c r="B360" s="112" t="s">
        <v>3279</v>
      </c>
      <c r="C360" s="113" t="s">
        <v>550</v>
      </c>
      <c r="D360" s="113">
        <f>COUNTIF(Article!$P$2:$AD$398,'Aperçu détaillé'!A360)</f>
        <v>1</v>
      </c>
    </row>
    <row r="361" spans="1:4" ht="26.25" customHeight="1" x14ac:dyDescent="0.25">
      <c r="A361" s="110" t="s">
        <v>3636</v>
      </c>
      <c r="B361" s="112" t="s">
        <v>3636</v>
      </c>
      <c r="C361" s="113" t="s">
        <v>550</v>
      </c>
      <c r="D361" s="113">
        <f>COUNTIF(Article!$P$2:$AD$398,'Aperçu détaillé'!A361)</f>
        <v>1</v>
      </c>
    </row>
    <row r="362" spans="1:4" ht="26.25" customHeight="1" x14ac:dyDescent="0.25">
      <c r="A362" s="110" t="s">
        <v>671</v>
      </c>
      <c r="B362" s="112" t="s">
        <v>3280</v>
      </c>
      <c r="C362" s="113" t="s">
        <v>548</v>
      </c>
      <c r="D362" s="113">
        <f>COUNTIF(Article!$P$2:$AD$398,'Aperçu détaillé'!A362)</f>
        <v>1</v>
      </c>
    </row>
    <row r="363" spans="1:4" ht="26.25" customHeight="1" x14ac:dyDescent="0.25">
      <c r="A363" s="115" t="s">
        <v>512</v>
      </c>
      <c r="B363" s="112" t="s">
        <v>3394</v>
      </c>
      <c r="C363" s="116" t="s">
        <v>550</v>
      </c>
      <c r="D363" s="113">
        <f>COUNTIF(Article!$P$2:$AD$398,'Aperçu détaillé'!A363)</f>
        <v>1</v>
      </c>
    </row>
    <row r="364" spans="1:4" ht="26.25" customHeight="1" x14ac:dyDescent="0.25">
      <c r="A364" s="115" t="s">
        <v>1183</v>
      </c>
      <c r="B364" s="112" t="s">
        <v>3532</v>
      </c>
      <c r="C364" s="116" t="s">
        <v>207</v>
      </c>
      <c r="D364" s="113">
        <f>COUNTIF(Article!$P$2:$AD$398,'Aperçu détaillé'!A364)</f>
        <v>1</v>
      </c>
    </row>
    <row r="365" spans="1:4" ht="26.25" customHeight="1" x14ac:dyDescent="0.25">
      <c r="A365" s="110" t="s">
        <v>775</v>
      </c>
      <c r="B365" s="112" t="s">
        <v>3395</v>
      </c>
      <c r="C365" s="113" t="s">
        <v>207</v>
      </c>
      <c r="D365" s="113">
        <f>COUNTIF(Article!$P$2:$AD$398,'Aperçu détaillé'!A365)</f>
        <v>1</v>
      </c>
    </row>
    <row r="366" spans="1:4" ht="26.25" customHeight="1" x14ac:dyDescent="0.25">
      <c r="A366" s="110" t="s">
        <v>772</v>
      </c>
      <c r="B366" s="112" t="s">
        <v>3395</v>
      </c>
      <c r="C366" s="113" t="s">
        <v>550</v>
      </c>
      <c r="D366" s="113">
        <f>COUNTIF(Article!$P$2:$AD$398,'Aperçu détaillé'!A366)</f>
        <v>1</v>
      </c>
    </row>
    <row r="367" spans="1:4" ht="26.25" customHeight="1" x14ac:dyDescent="0.25">
      <c r="A367" s="110" t="s">
        <v>1133</v>
      </c>
      <c r="B367" s="112" t="s">
        <v>3281</v>
      </c>
      <c r="C367" s="113" t="s">
        <v>207</v>
      </c>
      <c r="D367" s="113">
        <f>COUNTIF(Article!$P$2:$AD$398,'Aperçu détaillé'!A367)</f>
        <v>5</v>
      </c>
    </row>
    <row r="368" spans="1:4" ht="26.25" customHeight="1" x14ac:dyDescent="0.25">
      <c r="A368" s="115" t="s">
        <v>1104</v>
      </c>
      <c r="B368" s="112" t="s">
        <v>3281</v>
      </c>
      <c r="C368" s="116" t="s">
        <v>548</v>
      </c>
      <c r="D368" s="113">
        <f>COUNTIF(Article!$P$2:$AD$398,'Aperçu détaillé'!A368)</f>
        <v>1</v>
      </c>
    </row>
    <row r="369" spans="1:4" ht="26.25" customHeight="1" x14ac:dyDescent="0.25">
      <c r="A369" s="115" t="s">
        <v>582</v>
      </c>
      <c r="B369" s="112" t="s">
        <v>3281</v>
      </c>
      <c r="C369" s="116" t="s">
        <v>550</v>
      </c>
      <c r="D369" s="113">
        <f>COUNTIF(Article!$P$2:$AD$398,'Aperçu détaillé'!A369)</f>
        <v>1</v>
      </c>
    </row>
    <row r="370" spans="1:4" ht="26.25" customHeight="1" x14ac:dyDescent="0.25">
      <c r="A370" s="110" t="s">
        <v>952</v>
      </c>
      <c r="B370" s="117" t="s">
        <v>3281</v>
      </c>
      <c r="C370" s="116" t="s">
        <v>549</v>
      </c>
      <c r="D370" s="113">
        <f>COUNTIF(Article!$P$2:$AD$398,'Aperçu détaillé'!A370)</f>
        <v>2</v>
      </c>
    </row>
    <row r="371" spans="1:4" ht="26.25" customHeight="1" x14ac:dyDescent="0.25">
      <c r="A371" s="110" t="s">
        <v>738</v>
      </c>
      <c r="B371" s="112" t="s">
        <v>1013</v>
      </c>
      <c r="C371" s="116" t="s">
        <v>207</v>
      </c>
      <c r="D371" s="113">
        <f>COUNTIF(Article!$P$2:$AD$398,'Aperçu détaillé'!A371)</f>
        <v>1</v>
      </c>
    </row>
    <row r="372" spans="1:4" ht="26.25" customHeight="1" x14ac:dyDescent="0.25">
      <c r="A372" s="110" t="s">
        <v>912</v>
      </c>
      <c r="B372" s="112" t="s">
        <v>1013</v>
      </c>
      <c r="C372" s="113" t="s">
        <v>550</v>
      </c>
      <c r="D372" s="113">
        <f>COUNTIF(Article!$P$2:$AD$398,'Aperçu détaillé'!A372)</f>
        <v>2</v>
      </c>
    </row>
    <row r="373" spans="1:4" ht="26.25" customHeight="1" x14ac:dyDescent="0.25">
      <c r="A373" s="110" t="s">
        <v>500</v>
      </c>
      <c r="B373" s="112" t="s">
        <v>1013</v>
      </c>
      <c r="C373" s="113" t="s">
        <v>549</v>
      </c>
      <c r="D373" s="113">
        <f>COUNTIF(Article!$P$2:$AD$398,'Aperçu détaillé'!A373)</f>
        <v>10</v>
      </c>
    </row>
    <row r="374" spans="1:4" ht="26.25" customHeight="1" x14ac:dyDescent="0.25">
      <c r="A374" s="115" t="s">
        <v>491</v>
      </c>
      <c r="B374" s="112" t="s">
        <v>3282</v>
      </c>
      <c r="C374" s="116" t="s">
        <v>207</v>
      </c>
      <c r="D374" s="113">
        <f>COUNTIF(Article!$P$2:$AD$398,'Aperçu détaillé'!A374)</f>
        <v>6</v>
      </c>
    </row>
    <row r="375" spans="1:4" ht="26.25" customHeight="1" x14ac:dyDescent="0.25">
      <c r="A375" s="115" t="s">
        <v>1105</v>
      </c>
      <c r="B375" s="112" t="s">
        <v>3282</v>
      </c>
      <c r="C375" s="116" t="s">
        <v>548</v>
      </c>
      <c r="D375" s="113">
        <f>COUNTIF(Article!$P$2:$AD$398,'Aperçu détaillé'!A375)</f>
        <v>1</v>
      </c>
    </row>
    <row r="376" spans="1:4" ht="26.25" customHeight="1" x14ac:dyDescent="0.25">
      <c r="A376" s="110" t="s">
        <v>739</v>
      </c>
      <c r="B376" s="112" t="s">
        <v>3282</v>
      </c>
      <c r="C376" s="113" t="s">
        <v>550</v>
      </c>
      <c r="D376" s="113">
        <f>COUNTIF(Article!$P$2:$AD$398,'Aperçu détaillé'!A376)</f>
        <v>1</v>
      </c>
    </row>
    <row r="377" spans="1:4" ht="26.25" customHeight="1" x14ac:dyDescent="0.25">
      <c r="A377" s="110" t="s">
        <v>595</v>
      </c>
      <c r="B377" s="112" t="s">
        <v>3282</v>
      </c>
      <c r="C377" s="116" t="s">
        <v>549</v>
      </c>
      <c r="D377" s="113">
        <f>COUNTIF(Article!$P$2:$AD$398,'Aperçu détaillé'!A377)</f>
        <v>1</v>
      </c>
    </row>
    <row r="378" spans="1:4" ht="26.25" customHeight="1" x14ac:dyDescent="0.25">
      <c r="A378" s="115" t="s">
        <v>586</v>
      </c>
      <c r="B378" s="112" t="s">
        <v>3470</v>
      </c>
      <c r="C378" s="116" t="s">
        <v>549</v>
      </c>
      <c r="D378" s="113">
        <f>COUNTIF(Article!$P$2:$AD$398,'Aperçu détaillé'!A378)</f>
        <v>2</v>
      </c>
    </row>
    <row r="379" spans="1:4" ht="26.25" customHeight="1" x14ac:dyDescent="0.25">
      <c r="A379" s="110" t="s">
        <v>652</v>
      </c>
      <c r="B379" s="112" t="s">
        <v>3283</v>
      </c>
      <c r="C379" s="116" t="s">
        <v>548</v>
      </c>
      <c r="D379" s="113">
        <f>COUNTIF(Article!$P$2:$AD$398,'Aperçu détaillé'!A379)</f>
        <v>1</v>
      </c>
    </row>
    <row r="380" spans="1:4" ht="26.25" customHeight="1" x14ac:dyDescent="0.25">
      <c r="A380" s="110" t="s">
        <v>508</v>
      </c>
      <c r="B380" s="112" t="s">
        <v>3283</v>
      </c>
      <c r="C380" s="113" t="s">
        <v>549</v>
      </c>
      <c r="D380" s="113">
        <f>COUNTIF(Article!$P$2:$AD$398,'Aperçu détaillé'!A380)</f>
        <v>6</v>
      </c>
    </row>
    <row r="381" spans="1:4" ht="26.25" customHeight="1" x14ac:dyDescent="0.25">
      <c r="A381" s="115" t="s">
        <v>547</v>
      </c>
      <c r="B381" s="112" t="s">
        <v>3471</v>
      </c>
      <c r="C381" s="116" t="s">
        <v>207</v>
      </c>
      <c r="D381" s="113">
        <f>COUNTIF(Article!$P$2:$AD$398,'Aperçu détaillé'!A381)</f>
        <v>1</v>
      </c>
    </row>
    <row r="382" spans="1:4" ht="26.25" customHeight="1" x14ac:dyDescent="0.25">
      <c r="A382" s="115" t="s">
        <v>887</v>
      </c>
      <c r="B382" s="112" t="s">
        <v>3471</v>
      </c>
      <c r="C382" s="116" t="s">
        <v>549</v>
      </c>
      <c r="D382" s="113">
        <f>COUNTIF(Article!$P$2:$AD$398,'Aperçu détaillé'!A382)</f>
        <v>1</v>
      </c>
    </row>
    <row r="383" spans="1:4" ht="26.25" customHeight="1" x14ac:dyDescent="0.25">
      <c r="A383" s="110" t="s">
        <v>997</v>
      </c>
      <c r="B383" s="112" t="s">
        <v>3533</v>
      </c>
      <c r="C383" s="113" t="s">
        <v>207</v>
      </c>
      <c r="D383" s="113">
        <f>COUNTIF(Article!$P$2:$AD$398,'Aperçu détaillé'!A383)</f>
        <v>1</v>
      </c>
    </row>
    <row r="384" spans="1:4" ht="26.25" customHeight="1" x14ac:dyDescent="0.25">
      <c r="A384" s="110" t="s">
        <v>998</v>
      </c>
      <c r="B384" s="112" t="s">
        <v>3534</v>
      </c>
      <c r="C384" s="113" t="s">
        <v>207</v>
      </c>
      <c r="D384" s="113">
        <f>COUNTIF(Article!$P$2:$AD$398,'Aperçu détaillé'!A384)</f>
        <v>1</v>
      </c>
    </row>
    <row r="385" spans="1:4" ht="26.25" customHeight="1" x14ac:dyDescent="0.25">
      <c r="A385" s="110" t="s">
        <v>518</v>
      </c>
      <c r="B385" s="112" t="s">
        <v>3396</v>
      </c>
      <c r="C385" s="113" t="s">
        <v>207</v>
      </c>
      <c r="D385" s="113">
        <f>COUNTIF(Article!$P$2:$AD$398,'Aperçu détaillé'!A385)</f>
        <v>2</v>
      </c>
    </row>
    <row r="386" spans="1:4" ht="26.25" customHeight="1" x14ac:dyDescent="0.25">
      <c r="A386" s="115" t="s">
        <v>514</v>
      </c>
      <c r="B386" s="112" t="s">
        <v>3396</v>
      </c>
      <c r="C386" s="116" t="s">
        <v>550</v>
      </c>
      <c r="D386" s="113">
        <f>COUNTIF(Article!$P$2:$AD$398,'Aperçu détaillé'!A386)</f>
        <v>1</v>
      </c>
    </row>
    <row r="387" spans="1:4" ht="26.25" customHeight="1" x14ac:dyDescent="0.25">
      <c r="A387" s="110" t="s">
        <v>596</v>
      </c>
      <c r="B387" s="112" t="s">
        <v>3396</v>
      </c>
      <c r="C387" s="116" t="s">
        <v>549</v>
      </c>
      <c r="D387" s="113">
        <f>COUNTIF(Article!$P$2:$AD$398,'Aperçu détaillé'!A387)</f>
        <v>1</v>
      </c>
    </row>
    <row r="388" spans="1:4" ht="26.25" customHeight="1" x14ac:dyDescent="0.25">
      <c r="A388" s="110" t="s">
        <v>805</v>
      </c>
      <c r="B388" s="112" t="s">
        <v>3472</v>
      </c>
      <c r="C388" s="116" t="s">
        <v>549</v>
      </c>
      <c r="D388" s="113">
        <f>COUNTIF(Article!$P$2:$AD$398,'Aperçu détaillé'!A388)</f>
        <v>1</v>
      </c>
    </row>
    <row r="389" spans="1:4" ht="26.25" customHeight="1" x14ac:dyDescent="0.25">
      <c r="A389" s="115" t="s">
        <v>574</v>
      </c>
      <c r="B389" s="117" t="s">
        <v>3397</v>
      </c>
      <c r="C389" s="118" t="s">
        <v>550</v>
      </c>
      <c r="D389" s="113">
        <f>COUNTIF(Article!$P$2:$AD$398,'Aperçu détaillé'!A389)</f>
        <v>2</v>
      </c>
    </row>
    <row r="390" spans="1:4" ht="26.25" customHeight="1" x14ac:dyDescent="0.25">
      <c r="A390" s="115" t="s">
        <v>573</v>
      </c>
      <c r="B390" s="117" t="s">
        <v>3397</v>
      </c>
      <c r="C390" s="116" t="s">
        <v>549</v>
      </c>
      <c r="D390" s="113">
        <f>COUNTIF(Article!$P$2:$AD$398,'Aperçu détaillé'!A390)</f>
        <v>1</v>
      </c>
    </row>
    <row r="391" spans="1:4" ht="26.25" customHeight="1" x14ac:dyDescent="0.25">
      <c r="A391" s="115" t="s">
        <v>579</v>
      </c>
      <c r="B391" s="117" t="s">
        <v>3398</v>
      </c>
      <c r="C391" s="118" t="s">
        <v>550</v>
      </c>
      <c r="D391" s="113">
        <f>COUNTIF(Article!$P$2:$AD$398,'Aperçu détaillé'!A391)</f>
        <v>1</v>
      </c>
    </row>
    <row r="392" spans="1:4" ht="26.25" customHeight="1" x14ac:dyDescent="0.25">
      <c r="A392" s="115" t="s">
        <v>511</v>
      </c>
      <c r="B392" s="112" t="s">
        <v>3535</v>
      </c>
      <c r="C392" s="116" t="s">
        <v>207</v>
      </c>
      <c r="D392" s="113">
        <f>COUNTIF(Article!$P$2:$AD$398,'Aperçu détaillé'!A392)</f>
        <v>1</v>
      </c>
    </row>
    <row r="393" spans="1:4" ht="26.25" customHeight="1" x14ac:dyDescent="0.25">
      <c r="A393" s="110" t="s">
        <v>559</v>
      </c>
      <c r="B393" s="112" t="s">
        <v>3399</v>
      </c>
      <c r="C393" s="113" t="s">
        <v>550</v>
      </c>
      <c r="D393" s="113">
        <f>COUNTIF(Article!$P$2:$AD$398,'Aperçu détaillé'!A393)</f>
        <v>1</v>
      </c>
    </row>
    <row r="394" spans="1:4" ht="26.25" customHeight="1" x14ac:dyDescent="0.25">
      <c r="A394" s="110" t="s">
        <v>907</v>
      </c>
      <c r="B394" s="112" t="s">
        <v>3473</v>
      </c>
      <c r="C394" s="116" t="s">
        <v>549</v>
      </c>
      <c r="D394" s="113">
        <f>COUNTIF(Article!$P$2:$AD$398,'Aperçu détaillé'!A394)</f>
        <v>2</v>
      </c>
    </row>
    <row r="395" spans="1:4" ht="26.25" customHeight="1" x14ac:dyDescent="0.25">
      <c r="A395" s="110" t="s">
        <v>999</v>
      </c>
      <c r="B395" s="112" t="s">
        <v>3536</v>
      </c>
      <c r="C395" s="113" t="s">
        <v>207</v>
      </c>
      <c r="D395" s="113">
        <f>COUNTIF(Article!$P$2:$AD$398,'Aperçu détaillé'!A395)</f>
        <v>1</v>
      </c>
    </row>
    <row r="396" spans="1:4" ht="26.25" customHeight="1" x14ac:dyDescent="0.25">
      <c r="A396" s="115" t="s">
        <v>1182</v>
      </c>
      <c r="B396" s="112" t="s">
        <v>3284</v>
      </c>
      <c r="C396" s="116" t="s">
        <v>207</v>
      </c>
      <c r="D396" s="113">
        <f>COUNTIF(Article!$P$2:$AD$398,'Aperçu détaillé'!A396)</f>
        <v>1</v>
      </c>
    </row>
    <row r="397" spans="1:4" ht="26.25" customHeight="1" x14ac:dyDescent="0.25">
      <c r="A397" s="110" t="s">
        <v>955</v>
      </c>
      <c r="B397" s="112" t="s">
        <v>3284</v>
      </c>
      <c r="C397" s="113" t="s">
        <v>548</v>
      </c>
      <c r="D397" s="113">
        <f>COUNTIF(Article!$P$2:$AD$398,'Aperçu détaillé'!A397)</f>
        <v>1</v>
      </c>
    </row>
    <row r="398" spans="1:4" ht="26.25" customHeight="1" x14ac:dyDescent="0.25">
      <c r="A398" s="110" t="s">
        <v>886</v>
      </c>
      <c r="B398" s="112" t="s">
        <v>3474</v>
      </c>
      <c r="C398" s="116" t="s">
        <v>549</v>
      </c>
      <c r="D398" s="113">
        <f>COUNTIF(Article!$P$2:$AD$398,'Aperçu détaillé'!A398)</f>
        <v>2</v>
      </c>
    </row>
    <row r="399" spans="1:4" ht="26.25" customHeight="1" x14ac:dyDescent="0.25">
      <c r="A399" s="110" t="s">
        <v>764</v>
      </c>
      <c r="B399" s="112" t="s">
        <v>3400</v>
      </c>
      <c r="C399" s="113" t="s">
        <v>550</v>
      </c>
      <c r="D399" s="113">
        <f>COUNTIF(Article!$P$2:$AD$398,'Aperçu détaillé'!A399)</f>
        <v>1</v>
      </c>
    </row>
    <row r="400" spans="1:4" ht="26.25" customHeight="1" x14ac:dyDescent="0.25">
      <c r="A400" s="110" t="s">
        <v>933</v>
      </c>
      <c r="B400" s="112" t="s">
        <v>3401</v>
      </c>
      <c r="C400" s="113" t="s">
        <v>550</v>
      </c>
      <c r="D400" s="113">
        <f>COUNTIF(Article!$P$2:$AD$398,'Aperçu détaillé'!A400)</f>
        <v>1</v>
      </c>
    </row>
    <row r="401" spans="1:4" ht="26.25" customHeight="1" x14ac:dyDescent="0.25">
      <c r="A401" s="115" t="s">
        <v>1239</v>
      </c>
      <c r="B401" s="112" t="s">
        <v>3402</v>
      </c>
      <c r="C401" s="116" t="s">
        <v>550</v>
      </c>
      <c r="D401" s="113">
        <f>COUNTIF(Article!$P$2:$AD$398,'Aperçu détaillé'!A401)</f>
        <v>1</v>
      </c>
    </row>
    <row r="402" spans="1:4" ht="26.25" customHeight="1" x14ac:dyDescent="0.25">
      <c r="A402" s="115" t="s">
        <v>1244</v>
      </c>
      <c r="B402" s="112" t="s">
        <v>3403</v>
      </c>
      <c r="C402" s="116" t="s">
        <v>550</v>
      </c>
      <c r="D402" s="113">
        <f>COUNTIF(Article!$P$2:$AD$398,'Aperçu détaillé'!A402)</f>
        <v>1</v>
      </c>
    </row>
    <row r="403" spans="1:4" ht="26.25" customHeight="1" x14ac:dyDescent="0.25">
      <c r="A403" s="115" t="s">
        <v>1197</v>
      </c>
      <c r="B403" s="112" t="s">
        <v>3475</v>
      </c>
      <c r="C403" s="116" t="s">
        <v>549</v>
      </c>
      <c r="D403" s="113">
        <f>COUNTIF(Article!$P$2:$AD$398,'Aperçu détaillé'!A403)</f>
        <v>1</v>
      </c>
    </row>
    <row r="404" spans="1:4" ht="26.25" customHeight="1" x14ac:dyDescent="0.25">
      <c r="A404" s="115" t="s">
        <v>1341</v>
      </c>
      <c r="B404" s="112" t="s">
        <v>3285</v>
      </c>
      <c r="C404" s="116" t="s">
        <v>548</v>
      </c>
      <c r="D404" s="113">
        <f>COUNTIF(Article!$P$2:$AD$398,'Aperçu détaillé'!A404)</f>
        <v>1</v>
      </c>
    </row>
    <row r="405" spans="1:4" ht="26.25" customHeight="1" x14ac:dyDescent="0.25">
      <c r="A405" s="115" t="s">
        <v>1338</v>
      </c>
      <c r="B405" s="112" t="s">
        <v>3404</v>
      </c>
      <c r="C405" s="116" t="s">
        <v>550</v>
      </c>
      <c r="D405" s="113">
        <f>COUNTIF(Article!$P$2:$AD$398,'Aperçu détaillé'!A405)</f>
        <v>1</v>
      </c>
    </row>
    <row r="406" spans="1:4" ht="26.25" customHeight="1" x14ac:dyDescent="0.25">
      <c r="A406" s="115" t="s">
        <v>577</v>
      </c>
      <c r="B406" s="117" t="s">
        <v>3476</v>
      </c>
      <c r="C406" s="116" t="s">
        <v>549</v>
      </c>
      <c r="D406" s="113">
        <f>COUNTIF(Article!$P$2:$AD$398,'Aperçu détaillé'!A406)</f>
        <v>1</v>
      </c>
    </row>
    <row r="407" spans="1:4" ht="26.25" customHeight="1" x14ac:dyDescent="0.25">
      <c r="A407" s="115" t="s">
        <v>583</v>
      </c>
      <c r="B407" s="117" t="s">
        <v>3405</v>
      </c>
      <c r="C407" s="118" t="s">
        <v>550</v>
      </c>
      <c r="D407" s="113">
        <f>COUNTIF(Article!$P$2:$AD$398,'Aperçu détaillé'!A407)</f>
        <v>1</v>
      </c>
    </row>
    <row r="408" spans="1:4" ht="26.25" customHeight="1" x14ac:dyDescent="0.25">
      <c r="A408" s="110" t="s">
        <v>1010</v>
      </c>
      <c r="B408" s="112" t="s">
        <v>3286</v>
      </c>
      <c r="C408" s="113" t="s">
        <v>548</v>
      </c>
      <c r="D408" s="113">
        <f>COUNTIF(Article!$P$2:$AD$398,'Aperçu détaillé'!A408)</f>
        <v>1</v>
      </c>
    </row>
    <row r="409" spans="1:4" ht="26.25" customHeight="1" x14ac:dyDescent="0.25">
      <c r="A409" s="115" t="s">
        <v>1346</v>
      </c>
      <c r="B409" s="112" t="s">
        <v>3287</v>
      </c>
      <c r="C409" s="116" t="s">
        <v>548</v>
      </c>
      <c r="D409" s="113">
        <f>COUNTIF(Article!$P$2:$AD$398,'Aperçu détaillé'!A409)</f>
        <v>1</v>
      </c>
    </row>
    <row r="410" spans="1:4" ht="26.25" customHeight="1" x14ac:dyDescent="0.25">
      <c r="A410" s="115" t="s">
        <v>1223</v>
      </c>
      <c r="B410" s="112" t="s">
        <v>3288</v>
      </c>
      <c r="C410" s="116" t="s">
        <v>207</v>
      </c>
      <c r="D410" s="113">
        <f>COUNTIF(Article!$P$2:$AD$398,'Aperçu détaillé'!A410)</f>
        <v>1</v>
      </c>
    </row>
    <row r="411" spans="1:4" ht="26.25" customHeight="1" x14ac:dyDescent="0.25">
      <c r="A411" s="115" t="s">
        <v>1225</v>
      </c>
      <c r="B411" s="112" t="s">
        <v>3288</v>
      </c>
      <c r="C411" s="116" t="s">
        <v>548</v>
      </c>
      <c r="D411" s="113">
        <f>COUNTIF(Article!$P$2:$AD$398,'Aperçu détaillé'!A411)</f>
        <v>1</v>
      </c>
    </row>
    <row r="412" spans="1:4" ht="26.25" customHeight="1" x14ac:dyDescent="0.25">
      <c r="A412" s="115" t="s">
        <v>1224</v>
      </c>
      <c r="B412" s="112" t="s">
        <v>3288</v>
      </c>
      <c r="C412" s="116" t="s">
        <v>550</v>
      </c>
      <c r="D412" s="113">
        <f>COUNTIF(Article!$P$2:$AD$398,'Aperçu détaillé'!A412)</f>
        <v>1</v>
      </c>
    </row>
    <row r="413" spans="1:4" ht="26.25" customHeight="1" x14ac:dyDescent="0.25">
      <c r="A413" s="110" t="s">
        <v>995</v>
      </c>
      <c r="B413" s="112" t="s">
        <v>3289</v>
      </c>
      <c r="C413" s="113" t="s">
        <v>548</v>
      </c>
      <c r="D413" s="113">
        <f>COUNTIF(Article!$P$2:$AD$398,'Aperçu détaillé'!A413)</f>
        <v>2</v>
      </c>
    </row>
    <row r="414" spans="1:4" ht="26.25" customHeight="1" x14ac:dyDescent="0.25">
      <c r="A414" s="115" t="s">
        <v>580</v>
      </c>
      <c r="B414" s="117" t="s">
        <v>3477</v>
      </c>
      <c r="C414" s="116" t="s">
        <v>549</v>
      </c>
      <c r="D414" s="113">
        <f>COUNTIF(Article!$P$2:$AD$398,'Aperçu détaillé'!A414)</f>
        <v>1</v>
      </c>
    </row>
    <row r="415" spans="1:4" ht="26.25" customHeight="1" x14ac:dyDescent="0.25">
      <c r="A415" s="110" t="s">
        <v>692</v>
      </c>
      <c r="B415" s="112" t="s">
        <v>3406</v>
      </c>
      <c r="C415" s="113" t="s">
        <v>550</v>
      </c>
      <c r="D415" s="113">
        <f>COUNTIF(Article!$P$2:$AD$398,'Aperçu détaillé'!A415)</f>
        <v>1</v>
      </c>
    </row>
    <row r="416" spans="1:4" ht="26.25" customHeight="1" x14ac:dyDescent="0.25">
      <c r="A416" s="110" t="s">
        <v>726</v>
      </c>
      <c r="B416" s="112" t="s">
        <v>3407</v>
      </c>
      <c r="C416" s="113" t="s">
        <v>550</v>
      </c>
      <c r="D416" s="113">
        <f>COUNTIF(Article!$P$2:$AD$398,'Aperçu détaillé'!A416)</f>
        <v>2</v>
      </c>
    </row>
    <row r="417" spans="1:4" ht="26.25" customHeight="1" x14ac:dyDescent="0.25">
      <c r="A417" s="115" t="s">
        <v>723</v>
      </c>
      <c r="B417" s="112" t="s">
        <v>3408</v>
      </c>
      <c r="C417" s="116" t="s">
        <v>550</v>
      </c>
      <c r="D417" s="113">
        <f>COUNTIF(Article!$P$2:$AD$398,'Aperçu détaillé'!A417)</f>
        <v>1</v>
      </c>
    </row>
    <row r="418" spans="1:4" ht="26.25" customHeight="1" x14ac:dyDescent="0.25">
      <c r="A418" s="110" t="s">
        <v>942</v>
      </c>
      <c r="B418" s="112" t="s">
        <v>3290</v>
      </c>
      <c r="C418" s="113" t="s">
        <v>548</v>
      </c>
      <c r="D418" s="113">
        <f>COUNTIF(Article!$P$2:$AD$398,'Aperçu détaillé'!A418)</f>
        <v>2</v>
      </c>
    </row>
    <row r="419" spans="1:4" ht="26.25" customHeight="1" x14ac:dyDescent="0.25">
      <c r="A419" s="110" t="s">
        <v>675</v>
      </c>
      <c r="B419" s="112" t="s">
        <v>3290</v>
      </c>
      <c r="C419" s="113" t="s">
        <v>550</v>
      </c>
      <c r="D419" s="113">
        <f>COUNTIF(Article!$P$2:$AD$398,'Aperçu détaillé'!A419)</f>
        <v>1</v>
      </c>
    </row>
    <row r="420" spans="1:4" ht="26.25" customHeight="1" x14ac:dyDescent="0.25">
      <c r="A420" s="115" t="s">
        <v>721</v>
      </c>
      <c r="B420" s="112" t="s">
        <v>3409</v>
      </c>
      <c r="C420" s="116" t="s">
        <v>550</v>
      </c>
      <c r="D420" s="113">
        <f>COUNTIF(Article!$P$2:$AD$398,'Aperçu détaillé'!A420)</f>
        <v>1</v>
      </c>
    </row>
    <row r="421" spans="1:4" ht="26.25" customHeight="1" x14ac:dyDescent="0.25">
      <c r="A421" s="110" t="s">
        <v>930</v>
      </c>
      <c r="B421" s="112" t="s">
        <v>3410</v>
      </c>
      <c r="C421" s="113" t="s">
        <v>550</v>
      </c>
      <c r="D421" s="113">
        <f>COUNTIF(Article!$P$2:$AD$398,'Aperçu détaillé'!A421)</f>
        <v>1</v>
      </c>
    </row>
    <row r="422" spans="1:4" ht="26.25" customHeight="1" x14ac:dyDescent="0.25">
      <c r="A422" s="110" t="s">
        <v>1151</v>
      </c>
      <c r="B422" s="112" t="s">
        <v>3537</v>
      </c>
      <c r="C422" s="113" t="s">
        <v>207</v>
      </c>
      <c r="D422" s="113">
        <f>COUNTIF(Article!$P$2:$AD$398,'Aperçu détaillé'!A422)</f>
        <v>1</v>
      </c>
    </row>
    <row r="423" spans="1:4" ht="26.25" customHeight="1" x14ac:dyDescent="0.25">
      <c r="A423" s="110" t="s">
        <v>635</v>
      </c>
      <c r="B423" s="112" t="s">
        <v>3291</v>
      </c>
      <c r="C423" s="113" t="s">
        <v>207</v>
      </c>
      <c r="D423" s="113">
        <f>COUNTIF(Article!$P$2:$AD$398,'Aperçu détaillé'!A423)</f>
        <v>1</v>
      </c>
    </row>
    <row r="424" spans="1:4" ht="26.25" customHeight="1" x14ac:dyDescent="0.25">
      <c r="A424" s="110" t="s">
        <v>1163</v>
      </c>
      <c r="B424" s="112" t="s">
        <v>3291</v>
      </c>
      <c r="C424" s="113" t="s">
        <v>548</v>
      </c>
      <c r="D424" s="113">
        <f>COUNTIF(Article!$P$2:$AD$398,'Aperçu détaillé'!A424)</f>
        <v>2</v>
      </c>
    </row>
    <row r="425" spans="1:4" ht="26.25" customHeight="1" x14ac:dyDescent="0.25">
      <c r="A425" s="115" t="s">
        <v>492</v>
      </c>
      <c r="B425" s="112" t="s">
        <v>3538</v>
      </c>
      <c r="C425" s="116" t="s">
        <v>207</v>
      </c>
      <c r="D425" s="113">
        <f>COUNTIF(Article!$P$2:$AD$398,'Aperçu détaillé'!A425)</f>
        <v>3</v>
      </c>
    </row>
    <row r="426" spans="1:4" ht="26.25" customHeight="1" x14ac:dyDescent="0.25">
      <c r="A426" s="110" t="s">
        <v>893</v>
      </c>
      <c r="B426" s="112" t="s">
        <v>3539</v>
      </c>
      <c r="C426" s="113" t="s">
        <v>207</v>
      </c>
      <c r="D426" s="113">
        <f>COUNTIF(Article!$P$2:$AD$398,'Aperçu détaillé'!A426)</f>
        <v>1</v>
      </c>
    </row>
    <row r="427" spans="1:4" ht="26.25" customHeight="1" x14ac:dyDescent="0.25">
      <c r="A427" s="110" t="s">
        <v>732</v>
      </c>
      <c r="B427" s="112" t="s">
        <v>3540</v>
      </c>
      <c r="C427" s="113" t="s">
        <v>207</v>
      </c>
      <c r="D427" s="113">
        <f>COUNTIF(Article!$P$2:$AD$398,'Aperçu détaillé'!A427)</f>
        <v>2</v>
      </c>
    </row>
    <row r="428" spans="1:4" ht="26.25" customHeight="1" x14ac:dyDescent="0.25">
      <c r="A428" s="115" t="s">
        <v>529</v>
      </c>
      <c r="B428" s="112" t="s">
        <v>3541</v>
      </c>
      <c r="C428" s="116" t="s">
        <v>207</v>
      </c>
      <c r="D428" s="113">
        <f>COUNTIF(Article!$P$2:$AD$398,'Aperçu détaillé'!A428)</f>
        <v>3</v>
      </c>
    </row>
    <row r="429" spans="1:4" ht="26.25" customHeight="1" x14ac:dyDescent="0.25">
      <c r="A429" s="110" t="s">
        <v>530</v>
      </c>
      <c r="B429" s="112" t="s">
        <v>3292</v>
      </c>
      <c r="C429" s="113" t="s">
        <v>548</v>
      </c>
      <c r="D429" s="113">
        <f>COUNTIF(Article!$P$2:$AD$398,'Aperçu détaillé'!A429)</f>
        <v>4</v>
      </c>
    </row>
    <row r="430" spans="1:4" ht="26.25" customHeight="1" x14ac:dyDescent="0.25">
      <c r="A430" s="115" t="s">
        <v>528</v>
      </c>
      <c r="B430" s="112" t="s">
        <v>3293</v>
      </c>
      <c r="C430" s="116" t="s">
        <v>548</v>
      </c>
      <c r="D430" s="113">
        <f>COUNTIF(Article!$P$2:$AD$398,'Aperçu détaillé'!A430)</f>
        <v>3</v>
      </c>
    </row>
    <row r="431" spans="1:4" ht="26.25" customHeight="1" x14ac:dyDescent="0.25">
      <c r="A431" s="110" t="s">
        <v>792</v>
      </c>
      <c r="B431" s="112" t="s">
        <v>3478</v>
      </c>
      <c r="C431" s="116" t="s">
        <v>549</v>
      </c>
      <c r="D431" s="113">
        <f>COUNTIF(Article!$P$2:$AD$398,'Aperçu détaillé'!A431)</f>
        <v>1</v>
      </c>
    </row>
    <row r="432" spans="1:4" ht="26.25" customHeight="1" x14ac:dyDescent="0.25">
      <c r="A432" s="110" t="s">
        <v>458</v>
      </c>
      <c r="B432" s="112" t="s">
        <v>3294</v>
      </c>
      <c r="C432" s="113" t="s">
        <v>548</v>
      </c>
      <c r="D432" s="113">
        <f>COUNTIF(Article!$P$2:$AD$398,'Aperçu détaillé'!A432)</f>
        <v>1</v>
      </c>
    </row>
    <row r="433" spans="1:4" ht="26.25" customHeight="1" x14ac:dyDescent="0.25">
      <c r="A433" s="115" t="s">
        <v>1215</v>
      </c>
      <c r="B433" s="112" t="s">
        <v>3295</v>
      </c>
      <c r="C433" s="116" t="s">
        <v>548</v>
      </c>
      <c r="D433" s="113">
        <f>COUNTIF(Article!$P$2:$AD$398,'Aperçu détaillé'!A433)</f>
        <v>2</v>
      </c>
    </row>
    <row r="434" spans="1:4" ht="26.25" customHeight="1" x14ac:dyDescent="0.25">
      <c r="A434" s="115" t="s">
        <v>1216</v>
      </c>
      <c r="B434" s="112" t="s">
        <v>3296</v>
      </c>
      <c r="C434" s="116" t="s">
        <v>548</v>
      </c>
      <c r="D434" s="113">
        <f>COUNTIF(Article!$P$2:$AD$398,'Aperçu détaillé'!A434)</f>
        <v>2</v>
      </c>
    </row>
    <row r="435" spans="1:4" ht="26.25" customHeight="1" x14ac:dyDescent="0.25">
      <c r="A435" s="110" t="s">
        <v>765</v>
      </c>
      <c r="B435" s="112" t="s">
        <v>3411</v>
      </c>
      <c r="C435" s="113" t="s">
        <v>550</v>
      </c>
      <c r="D435" s="113">
        <f>COUNTIF(Article!$P$2:$AD$398,'Aperçu détaillé'!A435)</f>
        <v>1</v>
      </c>
    </row>
    <row r="436" spans="1:4" ht="26.25" customHeight="1" x14ac:dyDescent="0.25">
      <c r="A436" s="110" t="s">
        <v>678</v>
      </c>
      <c r="B436" s="112" t="s">
        <v>3297</v>
      </c>
      <c r="C436" s="113" t="s">
        <v>548</v>
      </c>
      <c r="D436" s="113">
        <f>COUNTIF(Article!$P$2:$AD$398,'Aperçu détaillé'!A436)</f>
        <v>1</v>
      </c>
    </row>
    <row r="437" spans="1:4" ht="26.25" customHeight="1" x14ac:dyDescent="0.25">
      <c r="A437" s="110" t="s">
        <v>642</v>
      </c>
      <c r="B437" s="112" t="s">
        <v>3298</v>
      </c>
      <c r="C437" s="113" t="s">
        <v>548</v>
      </c>
      <c r="D437" s="113">
        <f>COUNTIF(Article!$P$2:$AD$398,'Aperçu détaillé'!A437)</f>
        <v>1</v>
      </c>
    </row>
    <row r="438" spans="1:4" ht="26.25" customHeight="1" x14ac:dyDescent="0.25">
      <c r="A438" s="110" t="s">
        <v>694</v>
      </c>
      <c r="B438" s="112" t="s">
        <v>3412</v>
      </c>
      <c r="C438" s="113" t="s">
        <v>207</v>
      </c>
      <c r="D438" s="113">
        <f>COUNTIF(Article!$P$2:$AD$398,'Aperçu détaillé'!A438)</f>
        <v>1</v>
      </c>
    </row>
    <row r="439" spans="1:4" ht="26.25" customHeight="1" x14ac:dyDescent="0.25">
      <c r="A439" s="115" t="s">
        <v>696</v>
      </c>
      <c r="B439" s="112" t="s">
        <v>3412</v>
      </c>
      <c r="C439" s="116" t="s">
        <v>550</v>
      </c>
      <c r="D439" s="113">
        <f>COUNTIF(Article!$P$2:$AD$398,'Aperçu détaillé'!A439)</f>
        <v>1</v>
      </c>
    </row>
    <row r="440" spans="1:4" ht="26.25" customHeight="1" x14ac:dyDescent="0.25">
      <c r="A440" s="115" t="s">
        <v>964</v>
      </c>
      <c r="B440" s="112" t="s">
        <v>3413</v>
      </c>
      <c r="C440" s="116" t="s">
        <v>207</v>
      </c>
      <c r="D440" s="113">
        <f>COUNTIF(Article!$P$2:$AD$398,'Aperçu détaillé'!A440)</f>
        <v>2</v>
      </c>
    </row>
    <row r="441" spans="1:4" ht="26.25" customHeight="1" x14ac:dyDescent="0.25">
      <c r="A441" s="115" t="s">
        <v>1340</v>
      </c>
      <c r="B441" s="112" t="s">
        <v>3413</v>
      </c>
      <c r="C441" s="116" t="s">
        <v>550</v>
      </c>
      <c r="D441" s="113">
        <f>COUNTIF(Article!$P$2:$AD$398,'Aperçu détaillé'!A441)</f>
        <v>1</v>
      </c>
    </row>
    <row r="442" spans="1:4" ht="26.25" customHeight="1" x14ac:dyDescent="0.25">
      <c r="A442" s="115" t="s">
        <v>537</v>
      </c>
      <c r="B442" s="112" t="s">
        <v>3299</v>
      </c>
      <c r="C442" s="116" t="s">
        <v>548</v>
      </c>
      <c r="D442" s="113">
        <f>COUNTIF(Article!$P$2:$AD$398,'Aperçu détaillé'!A442)</f>
        <v>2</v>
      </c>
    </row>
    <row r="443" spans="1:4" ht="26.25" customHeight="1" x14ac:dyDescent="0.25">
      <c r="A443" s="115" t="s">
        <v>1334</v>
      </c>
      <c r="B443" s="112" t="s">
        <v>3414</v>
      </c>
      <c r="C443" s="116" t="s">
        <v>207</v>
      </c>
      <c r="D443" s="113">
        <f>COUNTIF(Article!$P$2:$AD$398,'Aperçu détaillé'!A443)</f>
        <v>1</v>
      </c>
    </row>
    <row r="444" spans="1:4" ht="26.25" customHeight="1" x14ac:dyDescent="0.25">
      <c r="A444" s="115" t="s">
        <v>1337</v>
      </c>
      <c r="B444" s="112" t="s">
        <v>3414</v>
      </c>
      <c r="C444" s="116" t="s">
        <v>550</v>
      </c>
      <c r="D444" s="113">
        <f>COUNTIF(Article!$P$2:$AD$398,'Aperçu détaillé'!A444)</f>
        <v>1</v>
      </c>
    </row>
    <row r="445" spans="1:4" ht="26.25" customHeight="1" x14ac:dyDescent="0.25">
      <c r="A445" s="115" t="s">
        <v>1342</v>
      </c>
      <c r="B445" s="112" t="s">
        <v>3415</v>
      </c>
      <c r="C445" s="116" t="s">
        <v>207</v>
      </c>
      <c r="D445" s="113">
        <f>COUNTIF(Article!$P$2:$AD$398,'Aperçu détaillé'!A445)</f>
        <v>1</v>
      </c>
    </row>
    <row r="446" spans="1:4" ht="26.25" customHeight="1" x14ac:dyDescent="0.25">
      <c r="A446" s="115" t="s">
        <v>1345</v>
      </c>
      <c r="B446" s="112" t="s">
        <v>3415</v>
      </c>
      <c r="C446" s="116" t="s">
        <v>550</v>
      </c>
      <c r="D446" s="113">
        <f>COUNTIF(Article!$P$2:$AD$398,'Aperçu détaillé'!A446)</f>
        <v>1</v>
      </c>
    </row>
    <row r="447" spans="1:4" ht="26.25" customHeight="1" x14ac:dyDescent="0.25">
      <c r="A447" s="115" t="s">
        <v>538</v>
      </c>
      <c r="B447" s="112" t="s">
        <v>3300</v>
      </c>
      <c r="C447" s="116" t="s">
        <v>548</v>
      </c>
      <c r="D447" s="113">
        <f>COUNTIF(Article!$P$2:$AD$398,'Aperçu détaillé'!A447)</f>
        <v>1</v>
      </c>
    </row>
    <row r="448" spans="1:4" ht="26.25" customHeight="1" x14ac:dyDescent="0.25">
      <c r="A448" s="110" t="s">
        <v>826</v>
      </c>
      <c r="B448" s="112" t="s">
        <v>3479</v>
      </c>
      <c r="C448" s="116" t="s">
        <v>549</v>
      </c>
      <c r="D448" s="113">
        <f>COUNTIF(Article!$P$2:$AD$398,'Aperçu détaillé'!A448)</f>
        <v>1</v>
      </c>
    </row>
    <row r="449" spans="1:4" ht="26.25" customHeight="1" x14ac:dyDescent="0.25">
      <c r="A449" s="110" t="s">
        <v>716</v>
      </c>
      <c r="B449" s="112" t="s">
        <v>3301</v>
      </c>
      <c r="C449" s="113" t="s">
        <v>548</v>
      </c>
      <c r="D449" s="113">
        <f>COUNTIF(Article!$P$2:$AD$398,'Aperçu détaillé'!A449)</f>
        <v>2</v>
      </c>
    </row>
    <row r="450" spans="1:4" ht="26.25" customHeight="1" x14ac:dyDescent="0.25">
      <c r="A450" s="110" t="s">
        <v>673</v>
      </c>
      <c r="B450" s="112" t="s">
        <v>3542</v>
      </c>
      <c r="C450" s="113" t="s">
        <v>207</v>
      </c>
      <c r="D450" s="113">
        <f>COUNTIF(Article!$P$2:$AD$398,'Aperçu détaillé'!A450)</f>
        <v>1</v>
      </c>
    </row>
    <row r="451" spans="1:4" ht="26.25" customHeight="1" x14ac:dyDescent="0.25">
      <c r="A451" s="115" t="s">
        <v>487</v>
      </c>
      <c r="B451" s="112" t="s">
        <v>3543</v>
      </c>
      <c r="C451" s="116" t="s">
        <v>207</v>
      </c>
      <c r="D451" s="113">
        <f>COUNTIF(Article!$P$2:$AD$398,'Aperçu détaillé'!A451)</f>
        <v>1</v>
      </c>
    </row>
    <row r="452" spans="1:4" ht="26.25" customHeight="1" x14ac:dyDescent="0.25">
      <c r="A452" s="110" t="s">
        <v>674</v>
      </c>
      <c r="B452" s="112" t="s">
        <v>3302</v>
      </c>
      <c r="C452" s="113" t="s">
        <v>548</v>
      </c>
      <c r="D452" s="113">
        <f>COUNTIF(Article!$P$2:$AD$398,'Aperçu détaillé'!A452)</f>
        <v>1</v>
      </c>
    </row>
    <row r="453" spans="1:4" ht="26.25" customHeight="1" x14ac:dyDescent="0.25">
      <c r="A453" s="115" t="s">
        <v>1209</v>
      </c>
      <c r="B453" s="112" t="s">
        <v>3303</v>
      </c>
      <c r="C453" s="116" t="s">
        <v>548</v>
      </c>
      <c r="D453" s="113">
        <f>COUNTIF(Article!$P$2:$AD$398,'Aperçu détaillé'!A453)</f>
        <v>2</v>
      </c>
    </row>
    <row r="454" spans="1:4" ht="26.25" customHeight="1" x14ac:dyDescent="0.25">
      <c r="A454" s="115" t="s">
        <v>1217</v>
      </c>
      <c r="B454" s="112" t="s">
        <v>3304</v>
      </c>
      <c r="C454" s="116" t="s">
        <v>548</v>
      </c>
      <c r="D454" s="113">
        <f>COUNTIF(Article!$P$2:$AD$398,'Aperçu détaillé'!A454)</f>
        <v>2</v>
      </c>
    </row>
    <row r="455" spans="1:4" ht="26.25" customHeight="1" x14ac:dyDescent="0.25">
      <c r="A455" s="115" t="s">
        <v>781</v>
      </c>
      <c r="B455" s="112" t="s">
        <v>3305</v>
      </c>
      <c r="C455" s="116" t="s">
        <v>548</v>
      </c>
      <c r="D455" s="113">
        <f>COUNTIF(Article!$P$2:$AD$398,'Aperçu détaillé'!A455)</f>
        <v>1</v>
      </c>
    </row>
    <row r="456" spans="1:4" ht="26.25" customHeight="1" x14ac:dyDescent="0.25">
      <c r="A456" s="110" t="s">
        <v>680</v>
      </c>
      <c r="B456" s="112" t="s">
        <v>3416</v>
      </c>
      <c r="C456" s="113" t="s">
        <v>550</v>
      </c>
      <c r="D456" s="113">
        <f>COUNTIF(Article!$P$2:$AD$398,'Aperçu détaillé'!A456)</f>
        <v>1</v>
      </c>
    </row>
    <row r="457" spans="1:4" ht="26.25" customHeight="1" x14ac:dyDescent="0.25">
      <c r="A457" s="110" t="s">
        <v>774</v>
      </c>
      <c r="B457" s="112" t="s">
        <v>3306</v>
      </c>
      <c r="C457" s="113" t="s">
        <v>548</v>
      </c>
      <c r="D457" s="113">
        <f>COUNTIF(Article!$P$2:$AD$398,'Aperçu détaillé'!A457)</f>
        <v>1</v>
      </c>
    </row>
    <row r="458" spans="1:4" ht="26.25" customHeight="1" x14ac:dyDescent="0.25">
      <c r="A458" s="115" t="s">
        <v>517</v>
      </c>
      <c r="B458" s="112" t="s">
        <v>3307</v>
      </c>
      <c r="C458" s="116" t="s">
        <v>548</v>
      </c>
      <c r="D458" s="113">
        <f>COUNTIF(Article!$P$2:$AD$398,'Aperçu détaillé'!A458)</f>
        <v>2</v>
      </c>
    </row>
    <row r="459" spans="1:4" ht="26.25" customHeight="1" x14ac:dyDescent="0.25">
      <c r="A459" s="110" t="s">
        <v>641</v>
      </c>
      <c r="B459" s="112" t="s">
        <v>3308</v>
      </c>
      <c r="C459" s="113" t="s">
        <v>548</v>
      </c>
      <c r="D459" s="113">
        <f>COUNTIF(Article!$P$2:$AD$398,'Aperçu détaillé'!A459)</f>
        <v>1</v>
      </c>
    </row>
    <row r="460" spans="1:4" ht="26.25" customHeight="1" x14ac:dyDescent="0.25">
      <c r="A460" s="110" t="s">
        <v>640</v>
      </c>
      <c r="B460" s="112" t="s">
        <v>3309</v>
      </c>
      <c r="C460" s="113" t="s">
        <v>548</v>
      </c>
      <c r="D460" s="113">
        <f>COUNTIF(Article!$P$2:$AD$398,'Aperçu détaillé'!A460)</f>
        <v>1</v>
      </c>
    </row>
    <row r="461" spans="1:4" ht="26.25" customHeight="1" x14ac:dyDescent="0.25">
      <c r="A461" s="110" t="s">
        <v>782</v>
      </c>
      <c r="B461" s="112" t="s">
        <v>3310</v>
      </c>
      <c r="C461" s="113" t="s">
        <v>548</v>
      </c>
      <c r="D461" s="113">
        <f>COUNTIF(Article!$P$2:$AD$398,'Aperçu détaillé'!A461)</f>
        <v>1</v>
      </c>
    </row>
    <row r="462" spans="1:4" ht="26.25" customHeight="1" x14ac:dyDescent="0.25">
      <c r="A462" s="115" t="s">
        <v>780</v>
      </c>
      <c r="B462" s="112" t="s">
        <v>3311</v>
      </c>
      <c r="C462" s="116" t="s">
        <v>548</v>
      </c>
      <c r="D462" s="113">
        <f>COUNTIF(Article!$P$2:$AD$398,'Aperçu détaillé'!A462)</f>
        <v>1</v>
      </c>
    </row>
    <row r="463" spans="1:4" ht="26.25" customHeight="1" x14ac:dyDescent="0.25">
      <c r="A463" s="115" t="s">
        <v>1193</v>
      </c>
      <c r="B463" s="112" t="s">
        <v>3312</v>
      </c>
      <c r="C463" s="116" t="s">
        <v>548</v>
      </c>
      <c r="D463" s="113">
        <f>COUNTIF(Article!$P$2:$AD$398,'Aperçu détaillé'!A463)</f>
        <v>3</v>
      </c>
    </row>
    <row r="464" spans="1:4" ht="26.25" customHeight="1" x14ac:dyDescent="0.25">
      <c r="A464" s="110" t="s">
        <v>763</v>
      </c>
      <c r="B464" s="112" t="s">
        <v>3417</v>
      </c>
      <c r="C464" s="113" t="s">
        <v>550</v>
      </c>
      <c r="D464" s="113">
        <f>COUNTIF(Article!$P$2:$AD$398,'Aperçu détaillé'!A464)</f>
        <v>1</v>
      </c>
    </row>
    <row r="465" spans="1:4" ht="26.25" customHeight="1" x14ac:dyDescent="0.25">
      <c r="A465" s="110" t="s">
        <v>751</v>
      </c>
      <c r="B465" s="112" t="s">
        <v>3313</v>
      </c>
      <c r="C465" s="113" t="s">
        <v>548</v>
      </c>
      <c r="D465" s="113">
        <f>COUNTIF(Article!$P$2:$AD$398,'Aperçu détaillé'!A465)</f>
        <v>1</v>
      </c>
    </row>
    <row r="466" spans="1:4" ht="26.25" customHeight="1" x14ac:dyDescent="0.25">
      <c r="A466" s="110" t="s">
        <v>539</v>
      </c>
      <c r="B466" s="112" t="s">
        <v>3544</v>
      </c>
      <c r="C466" s="113" t="s">
        <v>207</v>
      </c>
      <c r="D466" s="113">
        <f>COUNTIF(Article!$P$2:$AD$398,'Aperçu détaillé'!A466)</f>
        <v>2</v>
      </c>
    </row>
    <row r="467" spans="1:4" ht="26.25" customHeight="1" x14ac:dyDescent="0.25">
      <c r="A467" s="110" t="s">
        <v>932</v>
      </c>
      <c r="B467" s="112" t="s">
        <v>3418</v>
      </c>
      <c r="C467" s="113" t="s">
        <v>550</v>
      </c>
      <c r="D467" s="113">
        <f>COUNTIF(Article!$P$2:$AD$398,'Aperçu détaillé'!A467)</f>
        <v>1</v>
      </c>
    </row>
    <row r="468" spans="1:4" ht="26.25" customHeight="1" x14ac:dyDescent="0.25">
      <c r="A468" s="115" t="s">
        <v>1218</v>
      </c>
      <c r="B468" s="112" t="s">
        <v>3314</v>
      </c>
      <c r="C468" s="116" t="s">
        <v>548</v>
      </c>
      <c r="D468" s="113">
        <f>COUNTIF(Article!$P$2:$AD$398,'Aperçu détaillé'!A468)</f>
        <v>2</v>
      </c>
    </row>
    <row r="469" spans="1:4" ht="26.25" customHeight="1" x14ac:dyDescent="0.25">
      <c r="A469" s="110" t="s">
        <v>624</v>
      </c>
      <c r="B469" s="112" t="s">
        <v>3315</v>
      </c>
      <c r="C469" s="113" t="s">
        <v>548</v>
      </c>
      <c r="D469" s="113">
        <f>COUNTIF(Article!$P$2:$AD$398,'Aperçu détaillé'!A469)</f>
        <v>3</v>
      </c>
    </row>
    <row r="470" spans="1:4" ht="26.25" customHeight="1" x14ac:dyDescent="0.25">
      <c r="A470" s="115" t="s">
        <v>1219</v>
      </c>
      <c r="B470" s="112" t="s">
        <v>3316</v>
      </c>
      <c r="C470" s="116" t="s">
        <v>548</v>
      </c>
      <c r="D470" s="113">
        <f>COUNTIF(Article!$P$2:$AD$398,'Aperçu détaillé'!A470)</f>
        <v>1</v>
      </c>
    </row>
    <row r="471" spans="1:4" ht="26.25" customHeight="1" x14ac:dyDescent="0.25">
      <c r="A471" s="115" t="s">
        <v>1222</v>
      </c>
      <c r="B471" s="112" t="s">
        <v>3316</v>
      </c>
      <c r="C471" s="116" t="s">
        <v>550</v>
      </c>
      <c r="D471" s="113">
        <f>COUNTIF(Article!$P$2:$AD$398,'Aperçu détaillé'!A471)</f>
        <v>1</v>
      </c>
    </row>
    <row r="472" spans="1:4" ht="26.25" customHeight="1" x14ac:dyDescent="0.25">
      <c r="A472" s="110" t="s">
        <v>627</v>
      </c>
      <c r="B472" s="112" t="s">
        <v>3317</v>
      </c>
      <c r="C472" s="113" t="s">
        <v>548</v>
      </c>
      <c r="D472" s="113">
        <f>COUNTIF(Article!$P$2:$AD$398,'Aperçu détaillé'!A472)</f>
        <v>2</v>
      </c>
    </row>
    <row r="473" spans="1:4" ht="26.25" customHeight="1" x14ac:dyDescent="0.25">
      <c r="A473" s="115" t="s">
        <v>1211</v>
      </c>
      <c r="B473" s="112" t="s">
        <v>3318</v>
      </c>
      <c r="C473" s="116" t="s">
        <v>548</v>
      </c>
      <c r="D473" s="113">
        <f>COUNTIF(Article!$P$2:$AD$398,'Aperçu détaillé'!A473)</f>
        <v>2</v>
      </c>
    </row>
    <row r="474" spans="1:4" ht="26.25" customHeight="1" x14ac:dyDescent="0.25">
      <c r="A474" s="115" t="s">
        <v>1220</v>
      </c>
      <c r="B474" s="112" t="s">
        <v>3319</v>
      </c>
      <c r="C474" s="116" t="s">
        <v>548</v>
      </c>
      <c r="D474" s="113">
        <f>COUNTIF(Article!$P$2:$AD$398,'Aperçu détaillé'!A474)</f>
        <v>1</v>
      </c>
    </row>
    <row r="475" spans="1:4" ht="26.25" customHeight="1" x14ac:dyDescent="0.25">
      <c r="A475" s="115" t="s">
        <v>1208</v>
      </c>
      <c r="B475" s="112" t="s">
        <v>3319</v>
      </c>
      <c r="C475" s="116" t="s">
        <v>550</v>
      </c>
      <c r="D475" s="113">
        <f>COUNTIF(Article!$P$2:$AD$398,'Aperçu détaillé'!A475)</f>
        <v>1</v>
      </c>
    </row>
    <row r="476" spans="1:4" ht="26.25" customHeight="1" x14ac:dyDescent="0.25">
      <c r="A476" s="115" t="s">
        <v>1212</v>
      </c>
      <c r="B476" s="112" t="s">
        <v>3320</v>
      </c>
      <c r="C476" s="116" t="s">
        <v>548</v>
      </c>
      <c r="D476" s="113">
        <f>COUNTIF(Article!$P$2:$AD$398,'Aperçu détaillé'!A476)</f>
        <v>2</v>
      </c>
    </row>
    <row r="477" spans="1:4" ht="26.25" customHeight="1" x14ac:dyDescent="0.25">
      <c r="A477" s="115" t="s">
        <v>727</v>
      </c>
      <c r="B477" s="112" t="s">
        <v>3321</v>
      </c>
      <c r="C477" s="116" t="s">
        <v>548</v>
      </c>
      <c r="D477" s="113">
        <f>COUNTIF(Article!$P$2:$AD$398,'Aperçu détaillé'!A477)</f>
        <v>1</v>
      </c>
    </row>
    <row r="478" spans="1:4" ht="26.25" customHeight="1" x14ac:dyDescent="0.25">
      <c r="A478" s="110" t="s">
        <v>965</v>
      </c>
      <c r="B478" s="112" t="s">
        <v>3321</v>
      </c>
      <c r="C478" s="113" t="s">
        <v>550</v>
      </c>
      <c r="D478" s="113">
        <f>COUNTIF(Article!$P$2:$AD$398,'Aperçu détaillé'!A478)</f>
        <v>1</v>
      </c>
    </row>
    <row r="479" spans="1:4" ht="26.25" customHeight="1" x14ac:dyDescent="0.25">
      <c r="A479" s="115" t="s">
        <v>724</v>
      </c>
      <c r="B479" s="112" t="s">
        <v>3322</v>
      </c>
      <c r="C479" s="116" t="s">
        <v>548</v>
      </c>
      <c r="D479" s="113">
        <f>COUNTIF(Article!$P$2:$AD$398,'Aperçu détaillé'!A479)</f>
        <v>1</v>
      </c>
    </row>
    <row r="480" spans="1:4" ht="26.25" customHeight="1" x14ac:dyDescent="0.25">
      <c r="A480" s="110" t="s">
        <v>922</v>
      </c>
      <c r="B480" s="112" t="s">
        <v>3419</v>
      </c>
      <c r="C480" s="113" t="s">
        <v>550</v>
      </c>
      <c r="D480" s="113">
        <f>COUNTIF(Article!$P$2:$AD$398,'Aperçu détaillé'!A480)</f>
        <v>1</v>
      </c>
    </row>
    <row r="481" spans="1:4" ht="26.25" customHeight="1" x14ac:dyDescent="0.25">
      <c r="A481" s="110" t="s">
        <v>943</v>
      </c>
      <c r="B481" s="112" t="s">
        <v>3419</v>
      </c>
      <c r="C481" s="116" t="s">
        <v>549</v>
      </c>
      <c r="D481" s="113">
        <f>COUNTIF(Article!$P$2:$AD$398,'Aperçu détaillé'!A481)</f>
        <v>1</v>
      </c>
    </row>
    <row r="482" spans="1:4" ht="26.25" customHeight="1" x14ac:dyDescent="0.25">
      <c r="A482" s="115" t="s">
        <v>719</v>
      </c>
      <c r="B482" s="112" t="s">
        <v>3420</v>
      </c>
      <c r="C482" s="116" t="s">
        <v>550</v>
      </c>
      <c r="D482" s="113">
        <f>COUNTIF(Article!$P$2:$AD$398,'Aperçu détaillé'!A482)</f>
        <v>1</v>
      </c>
    </row>
    <row r="483" spans="1:4" ht="26.25" customHeight="1" x14ac:dyDescent="0.25">
      <c r="A483" s="110" t="s">
        <v>931</v>
      </c>
      <c r="B483" s="112" t="s">
        <v>3323</v>
      </c>
      <c r="C483" s="113" t="s">
        <v>548</v>
      </c>
      <c r="D483" s="113">
        <f>COUNTIF(Article!$P$2:$AD$398,'Aperçu détaillé'!A483)</f>
        <v>1</v>
      </c>
    </row>
    <row r="484" spans="1:4" ht="26.25" customHeight="1" x14ac:dyDescent="0.25">
      <c r="A484" s="110" t="s">
        <v>623</v>
      </c>
      <c r="B484" s="112" t="s">
        <v>3545</v>
      </c>
      <c r="C484" s="113" t="s">
        <v>207</v>
      </c>
      <c r="D484" s="113">
        <f>COUNTIF(Article!$P$2:$AD$398,'Aperçu détaillé'!A484)</f>
        <v>1</v>
      </c>
    </row>
    <row r="485" spans="1:4" ht="26.25" customHeight="1" x14ac:dyDescent="0.25">
      <c r="A485" s="115" t="s">
        <v>685</v>
      </c>
      <c r="B485" s="112" t="s">
        <v>3546</v>
      </c>
      <c r="C485" s="116" t="s">
        <v>207</v>
      </c>
      <c r="D485" s="113">
        <f>COUNTIF(Article!$P$2:$AD$398,'Aperçu détaillé'!A485)</f>
        <v>1</v>
      </c>
    </row>
    <row r="486" spans="1:4" ht="26.25" customHeight="1" x14ac:dyDescent="0.25">
      <c r="A486" s="110" t="s">
        <v>733</v>
      </c>
      <c r="B486" s="112" t="s">
        <v>3324</v>
      </c>
      <c r="C486" s="113" t="s">
        <v>548</v>
      </c>
      <c r="D486" s="113">
        <f>COUNTIF(Article!$P$2:$AD$398,'Aperçu détaillé'!A486)</f>
        <v>1</v>
      </c>
    </row>
    <row r="487" spans="1:4" ht="26.25" customHeight="1" x14ac:dyDescent="0.25">
      <c r="A487" s="110" t="s">
        <v>791</v>
      </c>
      <c r="B487" s="112" t="s">
        <v>3324</v>
      </c>
      <c r="C487" s="116" t="s">
        <v>549</v>
      </c>
      <c r="D487" s="113">
        <f>COUNTIF(Article!$P$2:$AD$398,'Aperçu détaillé'!A487)</f>
        <v>1</v>
      </c>
    </row>
    <row r="488" spans="1:4" ht="26.25" customHeight="1" x14ac:dyDescent="0.25">
      <c r="A488" s="110" t="s">
        <v>693</v>
      </c>
      <c r="B488" s="112" t="s">
        <v>3325</v>
      </c>
      <c r="C488" s="113" t="s">
        <v>548</v>
      </c>
      <c r="D488" s="113">
        <f>COUNTIF(Article!$P$2:$AD$398,'Aperçu détaillé'!A488)</f>
        <v>3</v>
      </c>
    </row>
    <row r="489" spans="1:4" ht="26.25" customHeight="1" x14ac:dyDescent="0.25">
      <c r="A489" s="110" t="s">
        <v>963</v>
      </c>
      <c r="B489" s="112" t="s">
        <v>3547</v>
      </c>
      <c r="C489" s="113" t="s">
        <v>207</v>
      </c>
      <c r="D489" s="113">
        <f>COUNTIF(Article!$P$2:$AD$398,'Aperçu détaillé'!A489)</f>
        <v>1</v>
      </c>
    </row>
    <row r="490" spans="1:4" ht="26.25" customHeight="1" x14ac:dyDescent="0.25">
      <c r="A490" s="110" t="s">
        <v>681</v>
      </c>
      <c r="B490" s="112" t="s">
        <v>3548</v>
      </c>
      <c r="C490" s="113" t="s">
        <v>207</v>
      </c>
      <c r="D490" s="113">
        <f>COUNTIF(Article!$P$2:$AD$398,'Aperçu détaillé'!A490)</f>
        <v>1</v>
      </c>
    </row>
    <row r="491" spans="1:4" ht="26.25" customHeight="1" x14ac:dyDescent="0.25">
      <c r="A491" s="110" t="s">
        <v>621</v>
      </c>
      <c r="B491" s="112" t="s">
        <v>3549</v>
      </c>
      <c r="C491" s="113" t="s">
        <v>207</v>
      </c>
      <c r="D491" s="113">
        <f>COUNTIF(Article!$P$2:$AD$398,'Aperçu détaillé'!A491)</f>
        <v>4</v>
      </c>
    </row>
    <row r="492" spans="1:4" ht="26.25" customHeight="1" x14ac:dyDescent="0.25">
      <c r="A492" s="110" t="s">
        <v>625</v>
      </c>
      <c r="B492" s="112" t="s">
        <v>3484</v>
      </c>
      <c r="C492" s="113" t="s">
        <v>207</v>
      </c>
      <c r="D492" s="113">
        <f>COUNTIF(Article!$P$2:$AD$398,'Aperçu détaillé'!A492)</f>
        <v>2</v>
      </c>
    </row>
    <row r="493" spans="1:4" ht="26.25" customHeight="1" x14ac:dyDescent="0.25">
      <c r="A493" s="115" t="s">
        <v>494</v>
      </c>
      <c r="B493" s="112" t="s">
        <v>3421</v>
      </c>
      <c r="C493" s="116" t="s">
        <v>550</v>
      </c>
      <c r="D493" s="113">
        <f>COUNTIF(Article!$P$2:$AD$398,'Aperçu détaillé'!A493)</f>
        <v>1</v>
      </c>
    </row>
    <row r="494" spans="1:4" ht="26.25" customHeight="1" x14ac:dyDescent="0.25">
      <c r="A494" s="110" t="s">
        <v>435</v>
      </c>
      <c r="B494" s="112" t="s">
        <v>3550</v>
      </c>
      <c r="C494" s="113" t="s">
        <v>207</v>
      </c>
      <c r="D494" s="113">
        <f>COUNTIF(Article!$P$2:$AD$398,'Aperçu détaillé'!A494)</f>
        <v>3</v>
      </c>
    </row>
    <row r="495" spans="1:4" ht="26.25" customHeight="1" x14ac:dyDescent="0.25">
      <c r="A495" s="115" t="s">
        <v>1202</v>
      </c>
      <c r="B495" s="112" t="s">
        <v>3551</v>
      </c>
      <c r="C495" s="116" t="s">
        <v>207</v>
      </c>
      <c r="D495" s="113">
        <f>COUNTIF(Article!$P$2:$AD$398,'Aperçu détaillé'!A495)</f>
        <v>1</v>
      </c>
    </row>
    <row r="496" spans="1:4" ht="26.25" customHeight="1" x14ac:dyDescent="0.25">
      <c r="A496" s="110" t="s">
        <v>436</v>
      </c>
      <c r="B496" s="112" t="s">
        <v>3552</v>
      </c>
      <c r="C496" s="113" t="s">
        <v>207</v>
      </c>
      <c r="D496" s="113">
        <f>COUNTIF(Article!$P$2:$AD$398,'Aperçu détaillé'!A496)</f>
        <v>1</v>
      </c>
    </row>
    <row r="497" spans="1:4" ht="26.25" customHeight="1" x14ac:dyDescent="0.25">
      <c r="A497" s="115" t="s">
        <v>881</v>
      </c>
      <c r="B497" s="112" t="s">
        <v>3326</v>
      </c>
      <c r="C497" s="116" t="s">
        <v>548</v>
      </c>
      <c r="D497" s="113">
        <f>COUNTIF(Article!$P$2:$AD$398,'Aperçu détaillé'!A497)</f>
        <v>1</v>
      </c>
    </row>
    <row r="498" spans="1:4" ht="26.25" customHeight="1" x14ac:dyDescent="0.25">
      <c r="A498" s="110" t="s">
        <v>824</v>
      </c>
      <c r="B498" s="112" t="s">
        <v>3422</v>
      </c>
      <c r="C498" s="113" t="s">
        <v>550</v>
      </c>
      <c r="D498" s="113">
        <f>COUNTIF(Article!$P$2:$AD$398,'Aperçu détaillé'!A498)</f>
        <v>1</v>
      </c>
    </row>
    <row r="499" spans="1:4" ht="26.25" customHeight="1" x14ac:dyDescent="0.25">
      <c r="A499" s="115" t="s">
        <v>879</v>
      </c>
      <c r="B499" s="112" t="s">
        <v>3327</v>
      </c>
      <c r="C499" s="116" t="s">
        <v>548</v>
      </c>
      <c r="D499" s="113">
        <f>COUNTIF(Article!$P$2:$AD$398,'Aperçu détaillé'!A499)</f>
        <v>1</v>
      </c>
    </row>
    <row r="500" spans="1:4" ht="26.25" customHeight="1" x14ac:dyDescent="0.25">
      <c r="A500" s="115" t="s">
        <v>880</v>
      </c>
      <c r="B500" s="112" t="s">
        <v>3553</v>
      </c>
      <c r="C500" s="116" t="s">
        <v>207</v>
      </c>
      <c r="D500" s="113">
        <f>COUNTIF(Article!$P$2:$AD$398,'Aperçu détaillé'!A500)</f>
        <v>1</v>
      </c>
    </row>
    <row r="501" spans="1:4" ht="26.25" customHeight="1" x14ac:dyDescent="0.25">
      <c r="A501" s="110" t="s">
        <v>1192</v>
      </c>
      <c r="B501" s="112" t="s">
        <v>3423</v>
      </c>
      <c r="C501" s="113" t="s">
        <v>550</v>
      </c>
      <c r="D501" s="113">
        <f>COUNTIF(Article!$P$2:$AD$398,'Aperçu détaillé'!A501)</f>
        <v>1</v>
      </c>
    </row>
    <row r="502" spans="1:4" ht="26.25" customHeight="1" x14ac:dyDescent="0.25">
      <c r="A502" s="115" t="s">
        <v>531</v>
      </c>
      <c r="B502" s="112" t="s">
        <v>3554</v>
      </c>
      <c r="C502" s="116" t="s">
        <v>207</v>
      </c>
      <c r="D502" s="113">
        <f>COUNTIF(Article!$P$2:$AD$398,'Aperçu détaillé'!A502)</f>
        <v>3</v>
      </c>
    </row>
    <row r="503" spans="1:4" ht="26.25" customHeight="1" x14ac:dyDescent="0.25">
      <c r="A503" s="115" t="s">
        <v>532</v>
      </c>
      <c r="B503" s="112" t="s">
        <v>3328</v>
      </c>
      <c r="C503" s="116" t="s">
        <v>548</v>
      </c>
      <c r="D503" s="113">
        <f>COUNTIF(Article!$P$2:$AD$398,'Aperçu détaillé'!A503)</f>
        <v>3</v>
      </c>
    </row>
    <row r="504" spans="1:4" ht="26.25" customHeight="1" x14ac:dyDescent="0.25">
      <c r="A504" s="110" t="s">
        <v>740</v>
      </c>
      <c r="B504" s="112" t="s">
        <v>3329</v>
      </c>
      <c r="C504" s="113" t="s">
        <v>207</v>
      </c>
      <c r="D504" s="113">
        <f>COUNTIF(Article!$P$2:$AD$398,'Aperçu détaillé'!A504)</f>
        <v>1</v>
      </c>
    </row>
    <row r="505" spans="1:4" ht="26.25" customHeight="1" x14ac:dyDescent="0.25">
      <c r="A505" s="110" t="s">
        <v>911</v>
      </c>
      <c r="B505" s="112" t="s">
        <v>3329</v>
      </c>
      <c r="C505" s="113" t="s">
        <v>548</v>
      </c>
      <c r="D505" s="113">
        <f>COUNTIF(Article!$P$2:$AD$398,'Aperçu détaillé'!A505)</f>
        <v>2</v>
      </c>
    </row>
    <row r="506" spans="1:4" ht="26.25" customHeight="1" x14ac:dyDescent="0.25">
      <c r="A506" s="110" t="s">
        <v>895</v>
      </c>
      <c r="B506" s="112" t="s">
        <v>3329</v>
      </c>
      <c r="C506" s="116" t="s">
        <v>549</v>
      </c>
      <c r="D506" s="113">
        <f>COUNTIF(Article!$P$2:$AD$398,'Aperçu détaillé'!A506)</f>
        <v>1</v>
      </c>
    </row>
    <row r="507" spans="1:4" ht="26.25" customHeight="1" x14ac:dyDescent="0.25">
      <c r="A507" s="110" t="s">
        <v>741</v>
      </c>
      <c r="B507" s="112" t="s">
        <v>3424</v>
      </c>
      <c r="C507" s="113" t="s">
        <v>550</v>
      </c>
      <c r="D507" s="113">
        <f>COUNTIF(Article!$P$2:$AD$398,'Aperçu détaillé'!A507)</f>
        <v>1</v>
      </c>
    </row>
    <row r="508" spans="1:4" ht="26.25" customHeight="1" x14ac:dyDescent="0.25">
      <c r="A508" s="115" t="s">
        <v>1234</v>
      </c>
      <c r="B508" s="112" t="s">
        <v>3330</v>
      </c>
      <c r="C508" s="116" t="s">
        <v>548</v>
      </c>
      <c r="D508" s="113">
        <f>COUNTIF(Article!$P$2:$AD$398,'Aperçu détaillé'!A508)</f>
        <v>1</v>
      </c>
    </row>
    <row r="509" spans="1:4" ht="26.25" customHeight="1" x14ac:dyDescent="0.25">
      <c r="A509" s="110" t="s">
        <v>700</v>
      </c>
      <c r="B509" s="112" t="s">
        <v>3331</v>
      </c>
      <c r="C509" s="113" t="s">
        <v>548</v>
      </c>
      <c r="D509" s="113">
        <f>COUNTIF(Article!$P$2:$AD$398,'Aperçu détaillé'!A509)</f>
        <v>2</v>
      </c>
    </row>
    <row r="510" spans="1:4" ht="26.25" customHeight="1" x14ac:dyDescent="0.25">
      <c r="A510" s="110" t="s">
        <v>838</v>
      </c>
      <c r="B510" s="112" t="s">
        <v>3425</v>
      </c>
      <c r="C510" s="113" t="s">
        <v>550</v>
      </c>
      <c r="D510" s="113">
        <f>COUNTIF(Article!$P$2:$AD$398,'Aperçu détaillé'!A510)</f>
        <v>1</v>
      </c>
    </row>
    <row r="511" spans="1:4" ht="26.25" customHeight="1" x14ac:dyDescent="0.25">
      <c r="A511" s="115" t="s">
        <v>454</v>
      </c>
      <c r="B511" s="112" t="s">
        <v>3480</v>
      </c>
      <c r="C511" s="116" t="s">
        <v>549</v>
      </c>
      <c r="D511" s="113">
        <f>COUNTIF(Article!$P$2:$AD$398,'Aperçu détaillé'!A511)</f>
        <v>1</v>
      </c>
    </row>
    <row r="512" spans="1:4" ht="26.25" customHeight="1" x14ac:dyDescent="0.25">
      <c r="A512" s="110" t="s">
        <v>837</v>
      </c>
      <c r="B512" s="112" t="s">
        <v>3426</v>
      </c>
      <c r="C512" s="113" t="s">
        <v>550</v>
      </c>
      <c r="D512" s="113">
        <f>COUNTIF(Article!$P$2:$AD$398,'Aperçu détaillé'!A512)</f>
        <v>1</v>
      </c>
    </row>
    <row r="513" spans="1:4" ht="26.25" customHeight="1" x14ac:dyDescent="0.25">
      <c r="A513" s="110" t="s">
        <v>831</v>
      </c>
      <c r="B513" s="112" t="s">
        <v>3332</v>
      </c>
      <c r="C513" s="113" t="s">
        <v>548</v>
      </c>
      <c r="D513" s="113">
        <f>COUNTIF(Article!$P$2:$AD$398,'Aperçu détaillé'!A513)</f>
        <v>1</v>
      </c>
    </row>
    <row r="514" spans="1:4" ht="26.25" customHeight="1" x14ac:dyDescent="0.25">
      <c r="B514" s="125"/>
      <c r="C514" s="126"/>
    </row>
    <row r="515" spans="1:4" ht="26.25" customHeight="1" x14ac:dyDescent="0.25">
      <c r="B515" s="125"/>
      <c r="C515" s="126"/>
    </row>
    <row r="516" spans="1:4" ht="26.25" customHeight="1" x14ac:dyDescent="0.25">
      <c r="B516" s="125"/>
      <c r="C516" s="126"/>
    </row>
    <row r="517" spans="1:4" ht="26.25" customHeight="1" x14ac:dyDescent="0.25">
      <c r="B517" s="125"/>
      <c r="C517" s="126"/>
    </row>
    <row r="518" spans="1:4" ht="26.25" customHeight="1" x14ac:dyDescent="0.25">
      <c r="B518" s="125"/>
      <c r="C518" s="126"/>
    </row>
    <row r="519" spans="1:4" ht="26.25" customHeight="1" x14ac:dyDescent="0.25">
      <c r="B519" s="125"/>
      <c r="C519" s="126"/>
    </row>
    <row r="520" spans="1:4" ht="26.25" customHeight="1" x14ac:dyDescent="0.25">
      <c r="B520" s="125"/>
      <c r="C520" s="126"/>
    </row>
    <row r="521" spans="1:4" ht="26.25" customHeight="1" x14ac:dyDescent="0.25">
      <c r="B521" s="125"/>
      <c r="C521" s="126"/>
    </row>
    <row r="522" spans="1:4" ht="26.25" customHeight="1" x14ac:dyDescent="0.25">
      <c r="B522" s="125"/>
      <c r="C522" s="126"/>
    </row>
    <row r="523" spans="1:4" ht="26.25" customHeight="1" x14ac:dyDescent="0.25">
      <c r="B523" s="125"/>
      <c r="C523" s="126"/>
    </row>
    <row r="524" spans="1:4" ht="26.25" customHeight="1" x14ac:dyDescent="0.25">
      <c r="B524" s="125"/>
      <c r="C524" s="126"/>
    </row>
    <row r="525" spans="1:4" ht="26.25" customHeight="1" x14ac:dyDescent="0.25">
      <c r="B525" s="125"/>
      <c r="C525" s="126"/>
    </row>
    <row r="526" spans="1:4" ht="26.25" customHeight="1" x14ac:dyDescent="0.25">
      <c r="B526" s="125"/>
      <c r="C526" s="126"/>
    </row>
    <row r="527" spans="1:4" ht="26.25" customHeight="1" x14ac:dyDescent="0.25">
      <c r="B527" s="125"/>
      <c r="C527" s="126"/>
    </row>
    <row r="528" spans="1:4" ht="26.25" customHeight="1" x14ac:dyDescent="0.25">
      <c r="B528" s="125"/>
      <c r="C528" s="126"/>
    </row>
    <row r="529" spans="2:3" ht="26.25" customHeight="1" x14ac:dyDescent="0.25">
      <c r="B529" s="125"/>
      <c r="C529" s="126"/>
    </row>
    <row r="530" spans="2:3" ht="26.25" customHeight="1" x14ac:dyDescent="0.25">
      <c r="B530" s="125"/>
      <c r="C530" s="126"/>
    </row>
    <row r="531" spans="2:3" ht="26.25" customHeight="1" x14ac:dyDescent="0.25">
      <c r="B531" s="125"/>
      <c r="C531" s="126"/>
    </row>
    <row r="532" spans="2:3" ht="26.25" customHeight="1" x14ac:dyDescent="0.25">
      <c r="B532" s="125"/>
      <c r="C532" s="126"/>
    </row>
    <row r="533" spans="2:3" ht="26.25" customHeight="1" x14ac:dyDescent="0.25">
      <c r="B533" s="125"/>
      <c r="C533" s="126"/>
    </row>
    <row r="534" spans="2:3" ht="26.25" customHeight="1" x14ac:dyDescent="0.25">
      <c r="B534" s="125"/>
      <c r="C534" s="126"/>
    </row>
    <row r="535" spans="2:3" ht="26.25" customHeight="1" x14ac:dyDescent="0.25">
      <c r="B535" s="125"/>
      <c r="C535" s="126"/>
    </row>
    <row r="536" spans="2:3" ht="26.25" customHeight="1" x14ac:dyDescent="0.25">
      <c r="B536" s="125"/>
      <c r="C536" s="126"/>
    </row>
    <row r="537" spans="2:3" ht="26.25" customHeight="1" x14ac:dyDescent="0.25">
      <c r="B537" s="125"/>
      <c r="C537" s="126"/>
    </row>
    <row r="538" spans="2:3" ht="26.25" customHeight="1" x14ac:dyDescent="0.25">
      <c r="B538" s="125"/>
      <c r="C538" s="126"/>
    </row>
    <row r="539" spans="2:3" ht="26.25" customHeight="1" x14ac:dyDescent="0.25">
      <c r="B539" s="125"/>
      <c r="C539" s="126"/>
    </row>
    <row r="540" spans="2:3" ht="26.25" customHeight="1" x14ac:dyDescent="0.25">
      <c r="B540" s="125"/>
      <c r="C540" s="126"/>
    </row>
    <row r="541" spans="2:3" ht="26.25" customHeight="1" x14ac:dyDescent="0.25">
      <c r="B541" s="125"/>
      <c r="C541" s="126"/>
    </row>
    <row r="542" spans="2:3" ht="26.25" customHeight="1" x14ac:dyDescent="0.25">
      <c r="B542" s="125"/>
      <c r="C542" s="126"/>
    </row>
    <row r="543" spans="2:3" ht="26.25" customHeight="1" x14ac:dyDescent="0.25">
      <c r="B543" s="125"/>
      <c r="C543" s="126"/>
    </row>
    <row r="544" spans="2:3" ht="26.25" customHeight="1" x14ac:dyDescent="0.25">
      <c r="B544" s="125"/>
      <c r="C544" s="126"/>
    </row>
    <row r="545" spans="2:3" ht="26.25" customHeight="1" x14ac:dyDescent="0.25">
      <c r="B545" s="125"/>
      <c r="C545" s="126"/>
    </row>
    <row r="546" spans="2:3" ht="26.25" customHeight="1" x14ac:dyDescent="0.25">
      <c r="B546" s="125"/>
      <c r="C546" s="126"/>
    </row>
    <row r="547" spans="2:3" ht="26.25" customHeight="1" x14ac:dyDescent="0.25">
      <c r="B547" s="125"/>
      <c r="C547" s="126"/>
    </row>
    <row r="548" spans="2:3" ht="26.25" customHeight="1" x14ac:dyDescent="0.25">
      <c r="B548" s="125"/>
      <c r="C548" s="126"/>
    </row>
    <row r="549" spans="2:3" ht="26.25" customHeight="1" x14ac:dyDescent="0.25">
      <c r="B549" s="125"/>
      <c r="C549" s="126"/>
    </row>
    <row r="550" spans="2:3" ht="26.25" customHeight="1" x14ac:dyDescent="0.25">
      <c r="B550" s="125"/>
      <c r="C550" s="126"/>
    </row>
    <row r="551" spans="2:3" ht="26.25" customHeight="1" x14ac:dyDescent="0.25">
      <c r="B551" s="125"/>
      <c r="C551" s="126"/>
    </row>
    <row r="552" spans="2:3" ht="26.25" customHeight="1" x14ac:dyDescent="0.25">
      <c r="B552" s="125"/>
      <c r="C552" s="126"/>
    </row>
    <row r="553" spans="2:3" ht="26.25" customHeight="1" x14ac:dyDescent="0.25">
      <c r="B553" s="125"/>
      <c r="C553" s="126"/>
    </row>
    <row r="554" spans="2:3" ht="26.25" customHeight="1" x14ac:dyDescent="0.25">
      <c r="B554" s="125"/>
      <c r="C554" s="126"/>
    </row>
    <row r="555" spans="2:3" ht="26.25" customHeight="1" x14ac:dyDescent="0.25">
      <c r="B555" s="125"/>
      <c r="C555" s="126"/>
    </row>
    <row r="556" spans="2:3" ht="26.25" customHeight="1" x14ac:dyDescent="0.25">
      <c r="B556" s="125"/>
      <c r="C556" s="126"/>
    </row>
    <row r="557" spans="2:3" ht="26.25" customHeight="1" x14ac:dyDescent="0.25">
      <c r="B557" s="125"/>
      <c r="C557" s="126"/>
    </row>
    <row r="558" spans="2:3" ht="26.25" customHeight="1" x14ac:dyDescent="0.25">
      <c r="B558" s="125"/>
      <c r="C558" s="126"/>
    </row>
    <row r="559" spans="2:3" ht="26.25" customHeight="1" x14ac:dyDescent="0.25">
      <c r="B559" s="125"/>
      <c r="C559" s="126"/>
    </row>
    <row r="560" spans="2:3" ht="26.25" customHeight="1" x14ac:dyDescent="0.25">
      <c r="B560" s="125"/>
      <c r="C560" s="126"/>
    </row>
    <row r="561" spans="2:3" ht="26.25" customHeight="1" x14ac:dyDescent="0.25">
      <c r="B561" s="125"/>
      <c r="C561" s="126"/>
    </row>
    <row r="562" spans="2:3" ht="26.25" customHeight="1" x14ac:dyDescent="0.25">
      <c r="B562" s="125"/>
      <c r="C562" s="126"/>
    </row>
    <row r="563" spans="2:3" ht="26.25" customHeight="1" x14ac:dyDescent="0.25">
      <c r="B563" s="125"/>
      <c r="C563" s="126"/>
    </row>
    <row r="564" spans="2:3" ht="26.25" customHeight="1" x14ac:dyDescent="0.25">
      <c r="B564" s="125"/>
      <c r="C564" s="126"/>
    </row>
    <row r="565" spans="2:3" ht="26.25" customHeight="1" x14ac:dyDescent="0.25">
      <c r="B565" s="125"/>
      <c r="C565" s="126"/>
    </row>
    <row r="566" spans="2:3" ht="26.25" customHeight="1" x14ac:dyDescent="0.25">
      <c r="B566" s="125"/>
      <c r="C566" s="126"/>
    </row>
    <row r="567" spans="2:3" ht="26.25" customHeight="1" x14ac:dyDescent="0.25">
      <c r="B567" s="125"/>
      <c r="C567" s="126"/>
    </row>
    <row r="568" spans="2:3" ht="26.25" customHeight="1" x14ac:dyDescent="0.25">
      <c r="B568" s="125"/>
      <c r="C568" s="126"/>
    </row>
    <row r="569" spans="2:3" ht="26.25" customHeight="1" x14ac:dyDescent="0.25">
      <c r="B569" s="125"/>
      <c r="C569" s="126"/>
    </row>
    <row r="570" spans="2:3" ht="26.25" customHeight="1" x14ac:dyDescent="0.25">
      <c r="B570" s="125"/>
      <c r="C570" s="126"/>
    </row>
    <row r="571" spans="2:3" ht="26.25" customHeight="1" x14ac:dyDescent="0.25">
      <c r="B571" s="125"/>
      <c r="C571" s="126"/>
    </row>
    <row r="572" spans="2:3" ht="26.25" customHeight="1" x14ac:dyDescent="0.25">
      <c r="B572" s="125"/>
      <c r="C572" s="126"/>
    </row>
    <row r="573" spans="2:3" ht="26.25" customHeight="1" x14ac:dyDescent="0.25">
      <c r="B573" s="125"/>
      <c r="C573" s="126"/>
    </row>
    <row r="574" spans="2:3" ht="26.25" customHeight="1" x14ac:dyDescent="0.25">
      <c r="B574" s="125"/>
      <c r="C574" s="126"/>
    </row>
    <row r="575" spans="2:3" ht="26.25" customHeight="1" x14ac:dyDescent="0.25">
      <c r="B575" s="125"/>
      <c r="C575" s="126"/>
    </row>
    <row r="576" spans="2:3" ht="26.25" customHeight="1" x14ac:dyDescent="0.25">
      <c r="B576" s="125"/>
      <c r="C576" s="126"/>
    </row>
    <row r="577" spans="2:3" ht="26.25" customHeight="1" x14ac:dyDescent="0.25">
      <c r="B577" s="125"/>
      <c r="C577" s="126"/>
    </row>
    <row r="578" spans="2:3" ht="26.25" customHeight="1" x14ac:dyDescent="0.25">
      <c r="B578" s="125"/>
      <c r="C578" s="126"/>
    </row>
    <row r="579" spans="2:3" ht="26.25" customHeight="1" x14ac:dyDescent="0.25">
      <c r="B579" s="125"/>
      <c r="C579" s="126"/>
    </row>
    <row r="580" spans="2:3" ht="26.25" customHeight="1" x14ac:dyDescent="0.25">
      <c r="B580" s="125"/>
      <c r="C580" s="126"/>
    </row>
    <row r="581" spans="2:3" ht="26.25" customHeight="1" x14ac:dyDescent="0.25">
      <c r="B581" s="125"/>
      <c r="C581" s="126"/>
    </row>
    <row r="582" spans="2:3" ht="26.25" customHeight="1" x14ac:dyDescent="0.25">
      <c r="B582" s="125"/>
      <c r="C582" s="126"/>
    </row>
    <row r="583" spans="2:3" ht="26.25" customHeight="1" x14ac:dyDescent="0.25">
      <c r="B583" s="125"/>
      <c r="C583" s="126"/>
    </row>
    <row r="584" spans="2:3" ht="26.25" customHeight="1" x14ac:dyDescent="0.25">
      <c r="B584" s="125"/>
      <c r="C584" s="126"/>
    </row>
    <row r="585" spans="2:3" ht="26.25" customHeight="1" x14ac:dyDescent="0.25">
      <c r="B585" s="125"/>
      <c r="C585" s="126"/>
    </row>
    <row r="586" spans="2:3" ht="26.25" customHeight="1" x14ac:dyDescent="0.25">
      <c r="B586" s="125"/>
      <c r="C586" s="126"/>
    </row>
    <row r="587" spans="2:3" ht="26.25" customHeight="1" x14ac:dyDescent="0.25">
      <c r="B587" s="125"/>
      <c r="C587" s="126"/>
    </row>
    <row r="588" spans="2:3" ht="26.25" customHeight="1" x14ac:dyDescent="0.25">
      <c r="B588" s="125"/>
      <c r="C588" s="126"/>
    </row>
    <row r="589" spans="2:3" ht="26.25" customHeight="1" x14ac:dyDescent="0.25">
      <c r="B589" s="125"/>
      <c r="C589" s="126"/>
    </row>
    <row r="590" spans="2:3" ht="26.25" customHeight="1" x14ac:dyDescent="0.25">
      <c r="B590" s="125"/>
      <c r="C590" s="126"/>
    </row>
    <row r="591" spans="2:3" ht="26.25" customHeight="1" x14ac:dyDescent="0.25">
      <c r="B591" s="125"/>
      <c r="C591" s="126"/>
    </row>
    <row r="592" spans="2:3" ht="26.25" customHeight="1" x14ac:dyDescent="0.25">
      <c r="B592" s="125"/>
      <c r="C592" s="126"/>
    </row>
    <row r="593" spans="2:3" ht="26.25" customHeight="1" x14ac:dyDescent="0.25">
      <c r="B593" s="125"/>
      <c r="C593" s="126"/>
    </row>
    <row r="594" spans="2:3" ht="26.25" customHeight="1" x14ac:dyDescent="0.25">
      <c r="B594" s="125"/>
      <c r="C594" s="126"/>
    </row>
    <row r="595" spans="2:3" ht="26.25" customHeight="1" x14ac:dyDescent="0.25">
      <c r="B595" s="125"/>
      <c r="C595" s="126"/>
    </row>
    <row r="596" spans="2:3" ht="26.25" customHeight="1" x14ac:dyDescent="0.25">
      <c r="B596" s="125"/>
      <c r="C596" s="126"/>
    </row>
    <row r="597" spans="2:3" ht="26.25" customHeight="1" x14ac:dyDescent="0.25">
      <c r="B597" s="125"/>
      <c r="C597" s="126"/>
    </row>
    <row r="598" spans="2:3" ht="26.25" customHeight="1" x14ac:dyDescent="0.25">
      <c r="B598" s="125"/>
      <c r="C598" s="126"/>
    </row>
    <row r="599" spans="2:3" ht="26.25" customHeight="1" x14ac:dyDescent="0.25">
      <c r="B599" s="125"/>
      <c r="C599" s="126"/>
    </row>
    <row r="600" spans="2:3" ht="26.25" customHeight="1" x14ac:dyDescent="0.25">
      <c r="B600" s="125"/>
      <c r="C600" s="126"/>
    </row>
    <row r="601" spans="2:3" ht="26.25" customHeight="1" x14ac:dyDescent="0.25">
      <c r="B601" s="125"/>
      <c r="C601" s="126"/>
    </row>
    <row r="602" spans="2:3" ht="26.25" customHeight="1" x14ac:dyDescent="0.25">
      <c r="B602" s="125"/>
      <c r="C602" s="126"/>
    </row>
    <row r="603" spans="2:3" ht="26.25" customHeight="1" x14ac:dyDescent="0.25">
      <c r="B603" s="125"/>
      <c r="C603" s="126"/>
    </row>
    <row r="604" spans="2:3" ht="26.25" customHeight="1" x14ac:dyDescent="0.25">
      <c r="B604" s="125"/>
      <c r="C604" s="126"/>
    </row>
    <row r="605" spans="2:3" ht="26.25" customHeight="1" x14ac:dyDescent="0.25">
      <c r="B605" s="125"/>
      <c r="C605" s="126"/>
    </row>
    <row r="606" spans="2:3" ht="26.25" customHeight="1" x14ac:dyDescent="0.25">
      <c r="B606" s="125"/>
      <c r="C606" s="126"/>
    </row>
    <row r="607" spans="2:3" ht="26.25" customHeight="1" x14ac:dyDescent="0.25">
      <c r="B607" s="125"/>
      <c r="C607" s="126"/>
    </row>
    <row r="608" spans="2:3" ht="26.25" customHeight="1" x14ac:dyDescent="0.25">
      <c r="B608" s="125"/>
      <c r="C608" s="126"/>
    </row>
    <row r="609" spans="2:3" ht="26.25" customHeight="1" x14ac:dyDescent="0.25">
      <c r="B609" s="125"/>
      <c r="C609" s="126"/>
    </row>
    <row r="610" spans="2:3" ht="26.25" customHeight="1" x14ac:dyDescent="0.25">
      <c r="B610" s="125"/>
      <c r="C610" s="126"/>
    </row>
    <row r="611" spans="2:3" ht="26.25" customHeight="1" x14ac:dyDescent="0.25">
      <c r="B611" s="125"/>
      <c r="C611" s="126"/>
    </row>
    <row r="612" spans="2:3" ht="26.25" customHeight="1" x14ac:dyDescent="0.25">
      <c r="B612" s="125"/>
      <c r="C612" s="126"/>
    </row>
    <row r="613" spans="2:3" ht="26.25" customHeight="1" x14ac:dyDescent="0.25">
      <c r="B613" s="125"/>
      <c r="C613" s="126"/>
    </row>
    <row r="614" spans="2:3" ht="26.25" customHeight="1" x14ac:dyDescent="0.25">
      <c r="B614" s="125"/>
      <c r="C614" s="126"/>
    </row>
    <row r="615" spans="2:3" ht="26.25" customHeight="1" x14ac:dyDescent="0.25">
      <c r="B615" s="125"/>
      <c r="C615" s="126"/>
    </row>
    <row r="616" spans="2:3" ht="26.25" customHeight="1" x14ac:dyDescent="0.25">
      <c r="B616" s="125"/>
      <c r="C616" s="126"/>
    </row>
    <row r="617" spans="2:3" ht="26.25" customHeight="1" x14ac:dyDescent="0.25">
      <c r="B617" s="125"/>
      <c r="C617" s="126"/>
    </row>
    <row r="618" spans="2:3" ht="26.25" customHeight="1" x14ac:dyDescent="0.25">
      <c r="B618" s="125"/>
      <c r="C618" s="126"/>
    </row>
    <row r="619" spans="2:3" ht="26.25" customHeight="1" x14ac:dyDescent="0.25">
      <c r="B619" s="125"/>
      <c r="C619" s="126"/>
    </row>
    <row r="620" spans="2:3" ht="26.25" customHeight="1" x14ac:dyDescent="0.25">
      <c r="B620" s="125"/>
      <c r="C620" s="126"/>
    </row>
    <row r="621" spans="2:3" ht="26.25" customHeight="1" x14ac:dyDescent="0.25">
      <c r="B621" s="125"/>
      <c r="C621" s="126"/>
    </row>
    <row r="622" spans="2:3" ht="26.25" customHeight="1" x14ac:dyDescent="0.25">
      <c r="B622" s="125"/>
      <c r="C622" s="126"/>
    </row>
    <row r="623" spans="2:3" ht="26.25" customHeight="1" x14ac:dyDescent="0.25">
      <c r="B623" s="125"/>
      <c r="C623" s="126"/>
    </row>
    <row r="624" spans="2:3" ht="26.25" customHeight="1" x14ac:dyDescent="0.25">
      <c r="B624" s="125"/>
      <c r="C624" s="126"/>
    </row>
    <row r="625" spans="2:3" ht="26.25" customHeight="1" x14ac:dyDescent="0.25">
      <c r="B625" s="125"/>
      <c r="C625" s="126"/>
    </row>
    <row r="626" spans="2:3" ht="26.25" customHeight="1" x14ac:dyDescent="0.25">
      <c r="B626" s="125"/>
      <c r="C626" s="126"/>
    </row>
    <row r="627" spans="2:3" ht="26.25" customHeight="1" x14ac:dyDescent="0.25">
      <c r="B627" s="125"/>
      <c r="C627" s="126"/>
    </row>
    <row r="628" spans="2:3" ht="26.25" customHeight="1" x14ac:dyDescent="0.25">
      <c r="B628" s="125"/>
      <c r="C628" s="126"/>
    </row>
    <row r="629" spans="2:3" ht="26.25" customHeight="1" x14ac:dyDescent="0.25">
      <c r="B629" s="125"/>
      <c r="C629" s="126"/>
    </row>
    <row r="630" spans="2:3" ht="26.25" customHeight="1" x14ac:dyDescent="0.25">
      <c r="B630" s="125"/>
      <c r="C630" s="126"/>
    </row>
    <row r="631" spans="2:3" ht="26.25" customHeight="1" x14ac:dyDescent="0.25">
      <c r="B631" s="125"/>
      <c r="C631" s="126"/>
    </row>
    <row r="632" spans="2:3" ht="26.25" customHeight="1" x14ac:dyDescent="0.25">
      <c r="B632" s="125"/>
      <c r="C632" s="126"/>
    </row>
    <row r="633" spans="2:3" ht="26.25" customHeight="1" x14ac:dyDescent="0.25">
      <c r="B633" s="125"/>
      <c r="C633" s="126"/>
    </row>
    <row r="634" spans="2:3" ht="26.25" customHeight="1" x14ac:dyDescent="0.25">
      <c r="B634" s="125"/>
      <c r="C634" s="126"/>
    </row>
    <row r="635" spans="2:3" ht="26.25" customHeight="1" x14ac:dyDescent="0.25">
      <c r="B635" s="125"/>
      <c r="C635" s="126"/>
    </row>
    <row r="636" spans="2:3" ht="26.25" customHeight="1" x14ac:dyDescent="0.25">
      <c r="B636" s="125"/>
      <c r="C636" s="126"/>
    </row>
    <row r="637" spans="2:3" ht="26.25" customHeight="1" x14ac:dyDescent="0.25">
      <c r="B637" s="125"/>
      <c r="C637" s="126"/>
    </row>
    <row r="638" spans="2:3" ht="26.25" customHeight="1" x14ac:dyDescent="0.25">
      <c r="B638" s="125"/>
      <c r="C638" s="126"/>
    </row>
    <row r="639" spans="2:3" ht="26.25" customHeight="1" x14ac:dyDescent="0.25">
      <c r="B639" s="125"/>
      <c r="C639" s="126"/>
    </row>
    <row r="640" spans="2:3" ht="26.25" customHeight="1" x14ac:dyDescent="0.25">
      <c r="B640" s="125"/>
      <c r="C640" s="126"/>
    </row>
    <row r="641" spans="2:3" ht="26.25" customHeight="1" x14ac:dyDescent="0.25">
      <c r="B641" s="125"/>
      <c r="C641" s="126"/>
    </row>
    <row r="642" spans="2:3" ht="26.25" customHeight="1" x14ac:dyDescent="0.25">
      <c r="B642" s="125"/>
      <c r="C642" s="126"/>
    </row>
    <row r="643" spans="2:3" ht="26.25" customHeight="1" x14ac:dyDescent="0.25">
      <c r="B643" s="125"/>
      <c r="C643" s="126"/>
    </row>
    <row r="644" spans="2:3" ht="26.25" customHeight="1" x14ac:dyDescent="0.25">
      <c r="B644" s="125"/>
      <c r="C644" s="126"/>
    </row>
    <row r="645" spans="2:3" ht="26.25" customHeight="1" x14ac:dyDescent="0.25">
      <c r="B645" s="125"/>
      <c r="C645" s="126"/>
    </row>
    <row r="646" spans="2:3" ht="26.25" customHeight="1" x14ac:dyDescent="0.25">
      <c r="B646" s="125"/>
      <c r="C646" s="126"/>
    </row>
    <row r="647" spans="2:3" ht="26.25" customHeight="1" x14ac:dyDescent="0.25">
      <c r="B647" s="125"/>
      <c r="C647" s="126"/>
    </row>
    <row r="648" spans="2:3" ht="26.25" customHeight="1" x14ac:dyDescent="0.25">
      <c r="B648" s="125"/>
      <c r="C648" s="126"/>
    </row>
    <row r="649" spans="2:3" ht="26.25" customHeight="1" x14ac:dyDescent="0.25">
      <c r="B649" s="125"/>
      <c r="C649" s="126"/>
    </row>
    <row r="650" spans="2:3" ht="26.25" customHeight="1" x14ac:dyDescent="0.25">
      <c r="B650" s="125"/>
      <c r="C650" s="126"/>
    </row>
    <row r="651" spans="2:3" ht="26.25" customHeight="1" x14ac:dyDescent="0.25">
      <c r="B651" s="125"/>
      <c r="C651" s="126"/>
    </row>
    <row r="652" spans="2:3" ht="26.25" customHeight="1" x14ac:dyDescent="0.25">
      <c r="B652" s="125"/>
      <c r="C652" s="126"/>
    </row>
    <row r="653" spans="2:3" ht="26.25" customHeight="1" x14ac:dyDescent="0.25">
      <c r="B653" s="125"/>
      <c r="C653" s="126"/>
    </row>
    <row r="654" spans="2:3" ht="26.25" customHeight="1" x14ac:dyDescent="0.25">
      <c r="B654" s="125"/>
      <c r="C654" s="126"/>
    </row>
    <row r="655" spans="2:3" ht="26.25" customHeight="1" x14ac:dyDescent="0.25">
      <c r="B655" s="125"/>
      <c r="C655" s="126"/>
    </row>
    <row r="656" spans="2:3" ht="26.25" customHeight="1" x14ac:dyDescent="0.25">
      <c r="B656" s="125"/>
      <c r="C656" s="126"/>
    </row>
    <row r="657" spans="2:3" ht="26.25" customHeight="1" x14ac:dyDescent="0.25">
      <c r="B657" s="125"/>
      <c r="C657" s="126"/>
    </row>
    <row r="658" spans="2:3" ht="26.25" customHeight="1" x14ac:dyDescent="0.25">
      <c r="B658" s="125"/>
      <c r="C658" s="126"/>
    </row>
    <row r="659" spans="2:3" ht="26.25" customHeight="1" x14ac:dyDescent="0.25">
      <c r="B659" s="125"/>
      <c r="C659" s="126"/>
    </row>
    <row r="660" spans="2:3" ht="26.25" customHeight="1" x14ac:dyDescent="0.25">
      <c r="B660" s="125"/>
      <c r="C660" s="126"/>
    </row>
    <row r="661" spans="2:3" ht="26.25" customHeight="1" x14ac:dyDescent="0.25">
      <c r="B661" s="125"/>
      <c r="C661" s="126"/>
    </row>
    <row r="662" spans="2:3" ht="26.25" customHeight="1" x14ac:dyDescent="0.25">
      <c r="B662" s="125"/>
      <c r="C662" s="126"/>
    </row>
    <row r="663" spans="2:3" ht="26.25" customHeight="1" x14ac:dyDescent="0.25">
      <c r="B663" s="125"/>
      <c r="C663" s="126"/>
    </row>
    <row r="664" spans="2:3" ht="26.25" customHeight="1" x14ac:dyDescent="0.25">
      <c r="B664" s="125"/>
      <c r="C664" s="126"/>
    </row>
    <row r="665" spans="2:3" ht="26.25" customHeight="1" x14ac:dyDescent="0.25">
      <c r="B665" s="125"/>
      <c r="C665" s="126"/>
    </row>
    <row r="666" spans="2:3" ht="26.25" customHeight="1" x14ac:dyDescent="0.25">
      <c r="B666" s="125"/>
      <c r="C666" s="126"/>
    </row>
    <row r="667" spans="2:3" ht="26.25" customHeight="1" x14ac:dyDescent="0.25">
      <c r="B667" s="125"/>
      <c r="C667" s="126"/>
    </row>
    <row r="668" spans="2:3" ht="26.25" customHeight="1" x14ac:dyDescent="0.25">
      <c r="B668" s="125"/>
      <c r="C668" s="126"/>
    </row>
    <row r="669" spans="2:3" ht="26.25" customHeight="1" x14ac:dyDescent="0.25">
      <c r="B669" s="125"/>
      <c r="C669" s="126"/>
    </row>
    <row r="670" spans="2:3" ht="26.25" customHeight="1" x14ac:dyDescent="0.25">
      <c r="B670" s="125"/>
      <c r="C670" s="126"/>
    </row>
    <row r="671" spans="2:3" ht="26.25" customHeight="1" x14ac:dyDescent="0.25">
      <c r="B671" s="125"/>
      <c r="C671" s="126"/>
    </row>
    <row r="672" spans="2:3" ht="26.25" customHeight="1" x14ac:dyDescent="0.25">
      <c r="B672" s="125"/>
      <c r="C672" s="126"/>
    </row>
    <row r="673" spans="2:3" ht="26.25" customHeight="1" x14ac:dyDescent="0.25">
      <c r="B673" s="125"/>
      <c r="C673" s="126"/>
    </row>
    <row r="674" spans="2:3" ht="26.25" customHeight="1" x14ac:dyDescent="0.25">
      <c r="B674" s="125"/>
      <c r="C674" s="126"/>
    </row>
    <row r="675" spans="2:3" ht="26.25" customHeight="1" x14ac:dyDescent="0.25">
      <c r="B675" s="125"/>
      <c r="C675" s="126"/>
    </row>
    <row r="676" spans="2:3" ht="26.25" customHeight="1" x14ac:dyDescent="0.25">
      <c r="B676" s="125"/>
      <c r="C676" s="126"/>
    </row>
    <row r="677" spans="2:3" ht="26.25" customHeight="1" x14ac:dyDescent="0.25">
      <c r="B677" s="125"/>
      <c r="C677" s="126"/>
    </row>
    <row r="678" spans="2:3" ht="26.25" customHeight="1" x14ac:dyDescent="0.25">
      <c r="B678" s="125"/>
      <c r="C678" s="126"/>
    </row>
    <row r="679" spans="2:3" ht="26.25" customHeight="1" x14ac:dyDescent="0.25">
      <c r="B679" s="125"/>
      <c r="C679" s="126"/>
    </row>
    <row r="680" spans="2:3" ht="26.25" customHeight="1" x14ac:dyDescent="0.25">
      <c r="B680" s="125"/>
      <c r="C680" s="126"/>
    </row>
    <row r="681" spans="2:3" ht="26.25" customHeight="1" x14ac:dyDescent="0.25">
      <c r="B681" s="125"/>
      <c r="C681" s="126"/>
    </row>
    <row r="682" spans="2:3" ht="26.25" customHeight="1" x14ac:dyDescent="0.25">
      <c r="B682" s="125"/>
      <c r="C682" s="126"/>
    </row>
    <row r="683" spans="2:3" ht="26.25" customHeight="1" x14ac:dyDescent="0.25">
      <c r="B683" s="125"/>
      <c r="C683" s="126"/>
    </row>
    <row r="684" spans="2:3" ht="26.25" customHeight="1" x14ac:dyDescent="0.25">
      <c r="B684" s="125"/>
      <c r="C684" s="126"/>
    </row>
    <row r="685" spans="2:3" ht="26.25" customHeight="1" x14ac:dyDescent="0.25">
      <c r="B685" s="125"/>
      <c r="C685" s="126"/>
    </row>
    <row r="686" spans="2:3" ht="26.25" customHeight="1" x14ac:dyDescent="0.25">
      <c r="B686" s="125"/>
      <c r="C686" s="126"/>
    </row>
    <row r="687" spans="2:3" ht="26.25" customHeight="1" x14ac:dyDescent="0.25">
      <c r="B687" s="125"/>
      <c r="C687" s="126"/>
    </row>
    <row r="688" spans="2:3" ht="26.25" customHeight="1" x14ac:dyDescent="0.25">
      <c r="B688" s="125"/>
      <c r="C688" s="126"/>
    </row>
    <row r="689" spans="2:3" ht="26.25" customHeight="1" x14ac:dyDescent="0.25">
      <c r="B689" s="125"/>
      <c r="C689" s="126"/>
    </row>
    <row r="690" spans="2:3" ht="26.25" customHeight="1" x14ac:dyDescent="0.25">
      <c r="B690" s="125"/>
      <c r="C690" s="126"/>
    </row>
    <row r="691" spans="2:3" ht="26.25" customHeight="1" x14ac:dyDescent="0.25">
      <c r="B691" s="125"/>
      <c r="C691" s="126"/>
    </row>
    <row r="692" spans="2:3" ht="26.25" customHeight="1" x14ac:dyDescent="0.25">
      <c r="B692" s="125"/>
      <c r="C692" s="126"/>
    </row>
    <row r="693" spans="2:3" ht="26.25" customHeight="1" x14ac:dyDescent="0.25">
      <c r="B693" s="125"/>
      <c r="C693" s="126"/>
    </row>
    <row r="694" spans="2:3" ht="26.25" customHeight="1" x14ac:dyDescent="0.25">
      <c r="B694" s="125"/>
      <c r="C694" s="126"/>
    </row>
    <row r="695" spans="2:3" ht="26.25" customHeight="1" x14ac:dyDescent="0.25">
      <c r="B695" s="125"/>
      <c r="C695" s="126"/>
    </row>
    <row r="696" spans="2:3" ht="26.25" customHeight="1" x14ac:dyDescent="0.25">
      <c r="B696" s="125"/>
      <c r="C696" s="126"/>
    </row>
    <row r="697" spans="2:3" ht="26.25" customHeight="1" x14ac:dyDescent="0.25">
      <c r="B697" s="125"/>
      <c r="C697" s="126"/>
    </row>
    <row r="698" spans="2:3" ht="26.25" customHeight="1" x14ac:dyDescent="0.25">
      <c r="B698" s="125"/>
      <c r="C698" s="126"/>
    </row>
    <row r="699" spans="2:3" ht="26.25" customHeight="1" x14ac:dyDescent="0.25">
      <c r="B699" s="125"/>
      <c r="C699" s="126"/>
    </row>
    <row r="700" spans="2:3" ht="26.25" customHeight="1" x14ac:dyDescent="0.25">
      <c r="B700" s="125"/>
      <c r="C700" s="126"/>
    </row>
    <row r="701" spans="2:3" ht="26.25" customHeight="1" x14ac:dyDescent="0.25">
      <c r="B701" s="125"/>
      <c r="C701" s="126"/>
    </row>
    <row r="702" spans="2:3" ht="26.25" customHeight="1" x14ac:dyDescent="0.25">
      <c r="B702" s="125"/>
      <c r="C702" s="126"/>
    </row>
    <row r="703" spans="2:3" ht="26.25" customHeight="1" x14ac:dyDescent="0.25">
      <c r="B703" s="125"/>
      <c r="C703" s="126"/>
    </row>
    <row r="704" spans="2:3" ht="26.25" customHeight="1" x14ac:dyDescent="0.25">
      <c r="B704" s="125"/>
      <c r="C704" s="126"/>
    </row>
    <row r="705" spans="2:3" ht="26.25" customHeight="1" x14ac:dyDescent="0.25">
      <c r="B705" s="125"/>
      <c r="C705" s="126"/>
    </row>
    <row r="706" spans="2:3" ht="26.25" customHeight="1" x14ac:dyDescent="0.25">
      <c r="B706" s="125"/>
      <c r="C706" s="126"/>
    </row>
    <row r="707" spans="2:3" ht="26.25" customHeight="1" x14ac:dyDescent="0.25">
      <c r="B707" s="125"/>
      <c r="C707" s="126"/>
    </row>
    <row r="708" spans="2:3" ht="26.25" customHeight="1" x14ac:dyDescent="0.25">
      <c r="B708" s="125"/>
      <c r="C708" s="126"/>
    </row>
    <row r="709" spans="2:3" ht="26.25" customHeight="1" x14ac:dyDescent="0.25">
      <c r="B709" s="125"/>
      <c r="C709" s="126"/>
    </row>
    <row r="710" spans="2:3" ht="26.25" customHeight="1" x14ac:dyDescent="0.25">
      <c r="B710" s="125"/>
      <c r="C710" s="126"/>
    </row>
    <row r="711" spans="2:3" ht="26.25" customHeight="1" x14ac:dyDescent="0.25">
      <c r="B711" s="125"/>
      <c r="C711" s="126"/>
    </row>
    <row r="712" spans="2:3" ht="26.25" customHeight="1" x14ac:dyDescent="0.25">
      <c r="B712" s="125"/>
      <c r="C712" s="126"/>
    </row>
    <row r="713" spans="2:3" ht="26.25" customHeight="1" x14ac:dyDescent="0.25">
      <c r="B713" s="125"/>
      <c r="C713" s="126"/>
    </row>
    <row r="714" spans="2:3" ht="26.25" customHeight="1" x14ac:dyDescent="0.25">
      <c r="B714" s="125"/>
      <c r="C714" s="126"/>
    </row>
    <row r="715" spans="2:3" ht="26.25" customHeight="1" x14ac:dyDescent="0.25">
      <c r="B715" s="125"/>
      <c r="C715" s="126"/>
    </row>
    <row r="716" spans="2:3" ht="26.25" customHeight="1" x14ac:dyDescent="0.25">
      <c r="B716" s="125"/>
      <c r="C716" s="126"/>
    </row>
    <row r="717" spans="2:3" ht="26.25" customHeight="1" x14ac:dyDescent="0.25">
      <c r="B717" s="125"/>
      <c r="C717" s="126"/>
    </row>
    <row r="718" spans="2:3" ht="26.25" customHeight="1" x14ac:dyDescent="0.25">
      <c r="B718" s="125"/>
      <c r="C718" s="126"/>
    </row>
    <row r="719" spans="2:3" ht="26.25" customHeight="1" x14ac:dyDescent="0.25">
      <c r="B719" s="125"/>
      <c r="C719" s="126"/>
    </row>
    <row r="720" spans="2:3" ht="26.25" customHeight="1" x14ac:dyDescent="0.25">
      <c r="B720" s="125"/>
      <c r="C720" s="126"/>
    </row>
    <row r="721" spans="2:3" ht="26.25" customHeight="1" x14ac:dyDescent="0.25">
      <c r="B721" s="125"/>
      <c r="C721" s="126"/>
    </row>
    <row r="722" spans="2:3" ht="26.25" customHeight="1" x14ac:dyDescent="0.25">
      <c r="B722" s="125"/>
      <c r="C722" s="126"/>
    </row>
    <row r="723" spans="2:3" ht="26.25" customHeight="1" x14ac:dyDescent="0.25">
      <c r="B723" s="125"/>
      <c r="C723" s="126"/>
    </row>
    <row r="724" spans="2:3" ht="26.25" customHeight="1" x14ac:dyDescent="0.25">
      <c r="B724" s="125"/>
      <c r="C724" s="126"/>
    </row>
    <row r="725" spans="2:3" ht="26.25" customHeight="1" x14ac:dyDescent="0.25">
      <c r="B725" s="125"/>
      <c r="C725" s="126"/>
    </row>
    <row r="726" spans="2:3" ht="26.25" customHeight="1" x14ac:dyDescent="0.25">
      <c r="B726" s="125"/>
      <c r="C726" s="126"/>
    </row>
    <row r="727" spans="2:3" ht="26.25" customHeight="1" x14ac:dyDescent="0.25">
      <c r="B727" s="125"/>
      <c r="C727" s="126"/>
    </row>
    <row r="728" spans="2:3" ht="26.25" customHeight="1" x14ac:dyDescent="0.25">
      <c r="B728" s="125"/>
      <c r="C728" s="126"/>
    </row>
    <row r="729" spans="2:3" ht="26.25" customHeight="1" x14ac:dyDescent="0.25">
      <c r="B729" s="125"/>
      <c r="C729" s="126"/>
    </row>
    <row r="730" spans="2:3" ht="26.25" customHeight="1" x14ac:dyDescent="0.25">
      <c r="B730" s="125"/>
      <c r="C730" s="126"/>
    </row>
    <row r="731" spans="2:3" ht="26.25" customHeight="1" x14ac:dyDescent="0.25">
      <c r="B731" s="125"/>
      <c r="C731" s="126"/>
    </row>
    <row r="732" spans="2:3" ht="26.25" customHeight="1" x14ac:dyDescent="0.25">
      <c r="B732" s="125"/>
      <c r="C732" s="126"/>
    </row>
    <row r="733" spans="2:3" ht="26.25" customHeight="1" x14ac:dyDescent="0.25">
      <c r="B733" s="125"/>
      <c r="C733" s="126"/>
    </row>
    <row r="734" spans="2:3" ht="26.25" customHeight="1" x14ac:dyDescent="0.25">
      <c r="B734" s="125"/>
      <c r="C734" s="126"/>
    </row>
    <row r="735" spans="2:3" ht="26.25" customHeight="1" x14ac:dyDescent="0.25">
      <c r="B735" s="125"/>
      <c r="C735" s="126"/>
    </row>
    <row r="736" spans="2:3" ht="26.25" customHeight="1" x14ac:dyDescent="0.25">
      <c r="B736" s="125"/>
      <c r="C736" s="126"/>
    </row>
    <row r="737" spans="2:3" ht="26.25" customHeight="1" x14ac:dyDescent="0.25">
      <c r="B737" s="125"/>
      <c r="C737" s="126"/>
    </row>
    <row r="738" spans="2:3" ht="26.25" customHeight="1" x14ac:dyDescent="0.25">
      <c r="B738" s="125"/>
      <c r="C738" s="126"/>
    </row>
    <row r="739" spans="2:3" ht="26.25" customHeight="1" x14ac:dyDescent="0.25">
      <c r="B739" s="125"/>
      <c r="C739" s="126"/>
    </row>
    <row r="740" spans="2:3" ht="26.25" customHeight="1" x14ac:dyDescent="0.25">
      <c r="B740" s="125"/>
      <c r="C740" s="126"/>
    </row>
    <row r="741" spans="2:3" ht="26.25" customHeight="1" x14ac:dyDescent="0.25">
      <c r="B741" s="125"/>
      <c r="C741" s="126"/>
    </row>
    <row r="742" spans="2:3" ht="26.25" customHeight="1" x14ac:dyDescent="0.25">
      <c r="B742" s="125"/>
      <c r="C742" s="126"/>
    </row>
    <row r="743" spans="2:3" ht="26.25" customHeight="1" x14ac:dyDescent="0.25">
      <c r="B743" s="125"/>
      <c r="C743" s="126"/>
    </row>
    <row r="744" spans="2:3" ht="26.25" customHeight="1" x14ac:dyDescent="0.25">
      <c r="B744" s="125"/>
      <c r="C744" s="126"/>
    </row>
    <row r="745" spans="2:3" ht="26.25" customHeight="1" x14ac:dyDescent="0.25">
      <c r="B745" s="125"/>
      <c r="C745" s="126"/>
    </row>
    <row r="746" spans="2:3" ht="26.25" customHeight="1" x14ac:dyDescent="0.25">
      <c r="B746" s="125"/>
      <c r="C746" s="126"/>
    </row>
    <row r="747" spans="2:3" ht="26.25" customHeight="1" x14ac:dyDescent="0.25">
      <c r="B747" s="125"/>
      <c r="C747" s="126"/>
    </row>
    <row r="748" spans="2:3" ht="26.25" customHeight="1" x14ac:dyDescent="0.25">
      <c r="B748" s="125"/>
      <c r="C748" s="126"/>
    </row>
    <row r="749" spans="2:3" ht="26.25" customHeight="1" x14ac:dyDescent="0.25">
      <c r="B749" s="125"/>
      <c r="C749" s="126"/>
    </row>
    <row r="750" spans="2:3" ht="26.25" customHeight="1" x14ac:dyDescent="0.25">
      <c r="B750" s="125"/>
      <c r="C750" s="126"/>
    </row>
    <row r="751" spans="2:3" ht="26.25" customHeight="1" x14ac:dyDescent="0.25">
      <c r="B751" s="125"/>
      <c r="C751" s="126"/>
    </row>
    <row r="752" spans="2:3" ht="26.25" customHeight="1" x14ac:dyDescent="0.25">
      <c r="B752" s="125"/>
      <c r="C752" s="126"/>
    </row>
    <row r="753" spans="2:3" ht="26.25" customHeight="1" x14ac:dyDescent="0.25">
      <c r="B753" s="125"/>
      <c r="C753" s="126"/>
    </row>
    <row r="754" spans="2:3" ht="26.25" customHeight="1" x14ac:dyDescent="0.25">
      <c r="B754" s="125"/>
      <c r="C754" s="126"/>
    </row>
    <row r="755" spans="2:3" ht="26.25" customHeight="1" x14ac:dyDescent="0.25">
      <c r="B755" s="125"/>
      <c r="C755" s="126"/>
    </row>
    <row r="756" spans="2:3" ht="26.25" customHeight="1" x14ac:dyDescent="0.25">
      <c r="B756" s="125"/>
      <c r="C756" s="126"/>
    </row>
    <row r="757" spans="2:3" ht="26.25" customHeight="1" x14ac:dyDescent="0.25">
      <c r="B757" s="125"/>
      <c r="C757" s="126"/>
    </row>
    <row r="758" spans="2:3" ht="26.25" customHeight="1" x14ac:dyDescent="0.25">
      <c r="B758" s="125"/>
      <c r="C758" s="126"/>
    </row>
    <row r="759" spans="2:3" ht="26.25" customHeight="1" x14ac:dyDescent="0.25">
      <c r="B759" s="125"/>
      <c r="C759" s="126"/>
    </row>
    <row r="760" spans="2:3" ht="26.25" customHeight="1" x14ac:dyDescent="0.25">
      <c r="B760" s="125"/>
      <c r="C760" s="126"/>
    </row>
    <row r="761" spans="2:3" ht="26.25" customHeight="1" x14ac:dyDescent="0.25">
      <c r="B761" s="125"/>
      <c r="C761" s="126"/>
    </row>
    <row r="762" spans="2:3" ht="26.25" customHeight="1" x14ac:dyDescent="0.25">
      <c r="B762" s="125"/>
      <c r="C762" s="126"/>
    </row>
    <row r="763" spans="2:3" ht="26.25" customHeight="1" x14ac:dyDescent="0.25">
      <c r="B763" s="125"/>
      <c r="C763" s="126"/>
    </row>
    <row r="764" spans="2:3" ht="26.25" customHeight="1" x14ac:dyDescent="0.25">
      <c r="B764" s="125"/>
      <c r="C764" s="126"/>
    </row>
    <row r="765" spans="2:3" ht="26.25" customHeight="1" x14ac:dyDescent="0.25">
      <c r="B765" s="125"/>
      <c r="C765" s="126"/>
    </row>
    <row r="766" spans="2:3" ht="26.25" customHeight="1" x14ac:dyDescent="0.25">
      <c r="B766" s="125"/>
      <c r="C766" s="126"/>
    </row>
    <row r="767" spans="2:3" ht="26.25" customHeight="1" x14ac:dyDescent="0.25">
      <c r="B767" s="125"/>
      <c r="C767" s="126"/>
    </row>
    <row r="768" spans="2:3" ht="26.25" customHeight="1" x14ac:dyDescent="0.25">
      <c r="B768" s="125"/>
      <c r="C768" s="126"/>
    </row>
    <row r="769" spans="2:3" ht="26.25" customHeight="1" x14ac:dyDescent="0.25">
      <c r="B769" s="125"/>
      <c r="C769" s="126"/>
    </row>
    <row r="770" spans="2:3" ht="26.25" customHeight="1" x14ac:dyDescent="0.25">
      <c r="B770" s="125"/>
      <c r="C770" s="126"/>
    </row>
    <row r="771" spans="2:3" ht="26.25" customHeight="1" x14ac:dyDescent="0.25">
      <c r="B771" s="125"/>
      <c r="C771" s="126"/>
    </row>
    <row r="772" spans="2:3" ht="26.25" customHeight="1" x14ac:dyDescent="0.25">
      <c r="B772" s="125"/>
      <c r="C772" s="126"/>
    </row>
    <row r="773" spans="2:3" ht="26.25" customHeight="1" x14ac:dyDescent="0.25">
      <c r="B773" s="125"/>
      <c r="C773" s="126"/>
    </row>
    <row r="774" spans="2:3" ht="26.25" customHeight="1" x14ac:dyDescent="0.25">
      <c r="B774" s="125"/>
      <c r="C774" s="126"/>
    </row>
    <row r="775" spans="2:3" ht="26.25" customHeight="1" x14ac:dyDescent="0.25">
      <c r="B775" s="125"/>
      <c r="C775" s="126"/>
    </row>
    <row r="776" spans="2:3" ht="26.25" customHeight="1" x14ac:dyDescent="0.25">
      <c r="B776" s="125"/>
      <c r="C776" s="126"/>
    </row>
    <row r="777" spans="2:3" ht="26.25" customHeight="1" x14ac:dyDescent="0.25">
      <c r="B777" s="125"/>
      <c r="C777" s="126"/>
    </row>
    <row r="778" spans="2:3" ht="26.25" customHeight="1" x14ac:dyDescent="0.25">
      <c r="B778" s="125"/>
      <c r="C778" s="126"/>
    </row>
    <row r="779" spans="2:3" ht="26.25" customHeight="1" x14ac:dyDescent="0.25">
      <c r="B779" s="125"/>
      <c r="C779" s="126"/>
    </row>
    <row r="780" spans="2:3" ht="26.25" customHeight="1" x14ac:dyDescent="0.25">
      <c r="B780" s="125"/>
      <c r="C780" s="126"/>
    </row>
    <row r="781" spans="2:3" ht="26.25" customHeight="1" x14ac:dyDescent="0.25">
      <c r="B781" s="125"/>
      <c r="C781" s="126"/>
    </row>
    <row r="782" spans="2:3" ht="26.25" customHeight="1" x14ac:dyDescent="0.25">
      <c r="B782" s="125"/>
      <c r="C782" s="126"/>
    </row>
    <row r="783" spans="2:3" ht="26.25" customHeight="1" x14ac:dyDescent="0.25">
      <c r="B783" s="125"/>
      <c r="C783" s="126"/>
    </row>
    <row r="784" spans="2:3" ht="26.25" customHeight="1" x14ac:dyDescent="0.25">
      <c r="B784" s="125"/>
      <c r="C784" s="126"/>
    </row>
    <row r="785" spans="2:3" ht="26.25" customHeight="1" x14ac:dyDescent="0.25">
      <c r="B785" s="125"/>
      <c r="C785" s="126"/>
    </row>
    <row r="786" spans="2:3" ht="26.25" customHeight="1" x14ac:dyDescent="0.25">
      <c r="B786" s="125"/>
      <c r="C786" s="126"/>
    </row>
    <row r="787" spans="2:3" ht="26.25" customHeight="1" x14ac:dyDescent="0.25">
      <c r="B787" s="125"/>
      <c r="C787" s="126"/>
    </row>
    <row r="788" spans="2:3" ht="26.25" customHeight="1" x14ac:dyDescent="0.25">
      <c r="B788" s="125"/>
      <c r="C788" s="126"/>
    </row>
    <row r="789" spans="2:3" ht="26.25" customHeight="1" x14ac:dyDescent="0.25">
      <c r="B789" s="125"/>
      <c r="C789" s="126"/>
    </row>
    <row r="790" spans="2:3" ht="26.25" customHeight="1" x14ac:dyDescent="0.25">
      <c r="B790" s="125"/>
      <c r="C790" s="126"/>
    </row>
    <row r="791" spans="2:3" ht="26.25" customHeight="1" x14ac:dyDescent="0.25">
      <c r="B791" s="125"/>
      <c r="C791" s="126"/>
    </row>
    <row r="792" spans="2:3" ht="26.25" customHeight="1" x14ac:dyDescent="0.25">
      <c r="B792" s="125"/>
      <c r="C792" s="126"/>
    </row>
    <row r="793" spans="2:3" ht="26.25" customHeight="1" x14ac:dyDescent="0.25">
      <c r="B793" s="125"/>
      <c r="C793" s="126"/>
    </row>
    <row r="794" spans="2:3" ht="26.25" customHeight="1" x14ac:dyDescent="0.25">
      <c r="B794" s="125"/>
      <c r="C794" s="126"/>
    </row>
    <row r="795" spans="2:3" ht="26.25" customHeight="1" x14ac:dyDescent="0.25">
      <c r="B795" s="125"/>
      <c r="C795" s="126"/>
    </row>
    <row r="796" spans="2:3" ht="26.25" customHeight="1" x14ac:dyDescent="0.25">
      <c r="B796" s="125"/>
      <c r="C796" s="126"/>
    </row>
    <row r="797" spans="2:3" ht="26.25" customHeight="1" x14ac:dyDescent="0.25">
      <c r="B797" s="125"/>
      <c r="C797" s="126"/>
    </row>
    <row r="798" spans="2:3" ht="26.25" customHeight="1" x14ac:dyDescent="0.25">
      <c r="B798" s="125"/>
      <c r="C798" s="126"/>
    </row>
    <row r="799" spans="2:3" ht="26.25" customHeight="1" x14ac:dyDescent="0.25">
      <c r="B799" s="125"/>
      <c r="C799" s="126"/>
    </row>
    <row r="800" spans="2:3" ht="26.25" customHeight="1" x14ac:dyDescent="0.25">
      <c r="B800" s="125"/>
      <c r="C800" s="126"/>
    </row>
    <row r="801" spans="2:3" ht="26.25" customHeight="1" x14ac:dyDescent="0.25">
      <c r="B801" s="125"/>
      <c r="C801" s="126"/>
    </row>
    <row r="802" spans="2:3" ht="26.25" customHeight="1" x14ac:dyDescent="0.25">
      <c r="B802" s="125"/>
      <c r="C802" s="126"/>
    </row>
    <row r="803" spans="2:3" ht="26.25" customHeight="1" x14ac:dyDescent="0.25">
      <c r="B803" s="125"/>
      <c r="C803" s="126"/>
    </row>
    <row r="804" spans="2:3" ht="26.25" customHeight="1" x14ac:dyDescent="0.25">
      <c r="B804" s="125"/>
      <c r="C804" s="126"/>
    </row>
    <row r="805" spans="2:3" ht="26.25" customHeight="1" x14ac:dyDescent="0.25">
      <c r="B805" s="125"/>
      <c r="C805" s="126"/>
    </row>
    <row r="806" spans="2:3" ht="26.25" customHeight="1" x14ac:dyDescent="0.25">
      <c r="B806" s="125"/>
      <c r="C806" s="126"/>
    </row>
    <row r="807" spans="2:3" ht="26.25" customHeight="1" x14ac:dyDescent="0.25">
      <c r="B807" s="125"/>
      <c r="C807" s="126"/>
    </row>
    <row r="808" spans="2:3" ht="26.25" customHeight="1" x14ac:dyDescent="0.25">
      <c r="B808" s="125"/>
      <c r="C808" s="126"/>
    </row>
    <row r="809" spans="2:3" ht="26.25" customHeight="1" x14ac:dyDescent="0.25">
      <c r="B809" s="125"/>
      <c r="C809" s="126"/>
    </row>
    <row r="810" spans="2:3" ht="26.25" customHeight="1" x14ac:dyDescent="0.25">
      <c r="B810" s="125"/>
      <c r="C810" s="126"/>
    </row>
    <row r="811" spans="2:3" ht="26.25" customHeight="1" x14ac:dyDescent="0.25">
      <c r="B811" s="125"/>
      <c r="C811" s="126"/>
    </row>
    <row r="812" spans="2:3" ht="26.25" customHeight="1" x14ac:dyDescent="0.25">
      <c r="B812" s="125"/>
      <c r="C812" s="126"/>
    </row>
    <row r="813" spans="2:3" ht="26.25" customHeight="1" x14ac:dyDescent="0.25">
      <c r="B813" s="125"/>
      <c r="C813" s="126"/>
    </row>
    <row r="814" spans="2:3" ht="26.25" customHeight="1" x14ac:dyDescent="0.25">
      <c r="B814" s="125"/>
      <c r="C814" s="126"/>
    </row>
    <row r="815" spans="2:3" ht="26.25" customHeight="1" x14ac:dyDescent="0.25">
      <c r="B815" s="125"/>
      <c r="C815" s="126"/>
    </row>
    <row r="816" spans="2:3" ht="26.25" customHeight="1" x14ac:dyDescent="0.25">
      <c r="B816" s="125"/>
      <c r="C816" s="126"/>
    </row>
    <row r="817" spans="2:3" ht="26.25" customHeight="1" x14ac:dyDescent="0.25">
      <c r="B817" s="125"/>
      <c r="C817" s="126"/>
    </row>
    <row r="818" spans="2:3" ht="26.25" customHeight="1" x14ac:dyDescent="0.25">
      <c r="B818" s="125"/>
      <c r="C818" s="126"/>
    </row>
    <row r="819" spans="2:3" ht="26.25" customHeight="1" x14ac:dyDescent="0.25">
      <c r="B819" s="125"/>
      <c r="C819" s="126"/>
    </row>
    <row r="820" spans="2:3" ht="26.25" customHeight="1" x14ac:dyDescent="0.25">
      <c r="B820" s="125"/>
      <c r="C820" s="126"/>
    </row>
    <row r="821" spans="2:3" ht="26.25" customHeight="1" x14ac:dyDescent="0.25">
      <c r="B821" s="125"/>
      <c r="C821" s="126"/>
    </row>
    <row r="822" spans="2:3" ht="26.25" customHeight="1" x14ac:dyDescent="0.25">
      <c r="B822" s="125"/>
      <c r="C822" s="126"/>
    </row>
    <row r="823" spans="2:3" ht="26.25" customHeight="1" x14ac:dyDescent="0.25">
      <c r="B823" s="125"/>
      <c r="C823" s="126"/>
    </row>
    <row r="824" spans="2:3" ht="26.25" customHeight="1" x14ac:dyDescent="0.25">
      <c r="B824" s="125"/>
      <c r="C824" s="126"/>
    </row>
    <row r="825" spans="2:3" ht="26.25" customHeight="1" x14ac:dyDescent="0.25">
      <c r="B825" s="125"/>
      <c r="C825" s="126"/>
    </row>
    <row r="826" spans="2:3" ht="26.25" customHeight="1" x14ac:dyDescent="0.25">
      <c r="B826" s="125"/>
      <c r="C826" s="126"/>
    </row>
    <row r="827" spans="2:3" ht="26.25" customHeight="1" x14ac:dyDescent="0.25">
      <c r="B827" s="125"/>
      <c r="C827" s="126"/>
    </row>
    <row r="828" spans="2:3" ht="26.25" customHeight="1" x14ac:dyDescent="0.25">
      <c r="B828" s="125"/>
      <c r="C828" s="126"/>
    </row>
    <row r="829" spans="2:3" ht="26.25" customHeight="1" x14ac:dyDescent="0.25">
      <c r="B829" s="125"/>
      <c r="C829" s="126"/>
    </row>
    <row r="830" spans="2:3" ht="26.25" customHeight="1" x14ac:dyDescent="0.25">
      <c r="B830" s="125"/>
      <c r="C830" s="126"/>
    </row>
    <row r="831" spans="2:3" ht="26.25" customHeight="1" x14ac:dyDescent="0.25">
      <c r="B831" s="125"/>
      <c r="C831" s="126"/>
    </row>
    <row r="832" spans="2:3" ht="26.25" customHeight="1" x14ac:dyDescent="0.25">
      <c r="B832" s="125"/>
      <c r="C832" s="126"/>
    </row>
    <row r="833" spans="2:3" ht="26.25" customHeight="1" x14ac:dyDescent="0.25">
      <c r="B833" s="125"/>
      <c r="C833" s="126"/>
    </row>
    <row r="834" spans="2:3" ht="26.25" customHeight="1" x14ac:dyDescent="0.25">
      <c r="B834" s="125"/>
      <c r="C834" s="126"/>
    </row>
    <row r="835" spans="2:3" ht="26.25" customHeight="1" x14ac:dyDescent="0.25">
      <c r="B835" s="125"/>
      <c r="C835" s="126"/>
    </row>
    <row r="836" spans="2:3" ht="26.25" customHeight="1" x14ac:dyDescent="0.25">
      <c r="B836" s="125"/>
      <c r="C836" s="126"/>
    </row>
    <row r="837" spans="2:3" ht="26.25" customHeight="1" x14ac:dyDescent="0.25">
      <c r="B837" s="125"/>
      <c r="C837" s="126"/>
    </row>
    <row r="838" spans="2:3" ht="26.25" customHeight="1" x14ac:dyDescent="0.25">
      <c r="B838" s="125"/>
      <c r="C838" s="126"/>
    </row>
    <row r="839" spans="2:3" ht="26.25" customHeight="1" x14ac:dyDescent="0.25">
      <c r="B839" s="125"/>
      <c r="C839" s="126"/>
    </row>
    <row r="840" spans="2:3" ht="26.25" customHeight="1" x14ac:dyDescent="0.25">
      <c r="B840" s="125"/>
      <c r="C840" s="126"/>
    </row>
    <row r="841" spans="2:3" ht="26.25" customHeight="1" x14ac:dyDescent="0.25">
      <c r="B841" s="125"/>
      <c r="C841" s="126"/>
    </row>
    <row r="842" spans="2:3" ht="26.25" customHeight="1" x14ac:dyDescent="0.25">
      <c r="B842" s="125"/>
      <c r="C842" s="126"/>
    </row>
    <row r="843" spans="2:3" ht="26.25" customHeight="1" x14ac:dyDescent="0.25">
      <c r="B843" s="125"/>
      <c r="C843" s="126"/>
    </row>
    <row r="844" spans="2:3" ht="26.25" customHeight="1" x14ac:dyDescent="0.25">
      <c r="B844" s="125"/>
      <c r="C844" s="126"/>
    </row>
    <row r="845" spans="2:3" ht="26.25" customHeight="1" x14ac:dyDescent="0.25">
      <c r="B845" s="125"/>
      <c r="C845" s="126"/>
    </row>
    <row r="846" spans="2:3" ht="26.25" customHeight="1" x14ac:dyDescent="0.25">
      <c r="B846" s="125"/>
      <c r="C846" s="126"/>
    </row>
    <row r="847" spans="2:3" ht="26.25" customHeight="1" x14ac:dyDescent="0.25">
      <c r="B847" s="125"/>
      <c r="C847" s="126"/>
    </row>
    <row r="848" spans="2:3" ht="26.25" customHeight="1" x14ac:dyDescent="0.25">
      <c r="B848" s="125"/>
      <c r="C848" s="126"/>
    </row>
    <row r="849" spans="2:3" ht="26.25" customHeight="1" x14ac:dyDescent="0.25">
      <c r="B849" s="125"/>
      <c r="C849" s="126"/>
    </row>
    <row r="850" spans="2:3" ht="26.25" customHeight="1" x14ac:dyDescent="0.25">
      <c r="B850" s="125"/>
      <c r="C850" s="126"/>
    </row>
    <row r="851" spans="2:3" ht="26.25" customHeight="1" x14ac:dyDescent="0.25">
      <c r="B851" s="125"/>
      <c r="C851" s="126"/>
    </row>
    <row r="852" spans="2:3" ht="26.25" customHeight="1" x14ac:dyDescent="0.25">
      <c r="B852" s="125"/>
      <c r="C852" s="126"/>
    </row>
    <row r="853" spans="2:3" ht="26.25" customHeight="1" x14ac:dyDescent="0.25">
      <c r="B853" s="125"/>
      <c r="C853" s="126"/>
    </row>
    <row r="854" spans="2:3" ht="26.25" customHeight="1" x14ac:dyDescent="0.25">
      <c r="B854" s="125"/>
      <c r="C854" s="126"/>
    </row>
    <row r="855" spans="2:3" ht="26.25" customHeight="1" x14ac:dyDescent="0.25">
      <c r="B855" s="125"/>
      <c r="C855" s="126"/>
    </row>
    <row r="856" spans="2:3" ht="26.25" customHeight="1" x14ac:dyDescent="0.25">
      <c r="B856" s="125"/>
      <c r="C856" s="126"/>
    </row>
    <row r="857" spans="2:3" ht="26.25" customHeight="1" x14ac:dyDescent="0.25">
      <c r="B857" s="125"/>
      <c r="C857" s="126"/>
    </row>
    <row r="858" spans="2:3" ht="26.25" customHeight="1" x14ac:dyDescent="0.25">
      <c r="B858" s="125"/>
      <c r="C858" s="126"/>
    </row>
    <row r="859" spans="2:3" ht="26.25" customHeight="1" x14ac:dyDescent="0.25">
      <c r="B859" s="125"/>
      <c r="C859" s="126"/>
    </row>
    <row r="860" spans="2:3" ht="26.25" customHeight="1" x14ac:dyDescent="0.25">
      <c r="B860" s="125"/>
      <c r="C860" s="126"/>
    </row>
    <row r="861" spans="2:3" ht="26.25" customHeight="1" x14ac:dyDescent="0.25">
      <c r="B861" s="125"/>
      <c r="C861" s="126"/>
    </row>
    <row r="862" spans="2:3" ht="26.25" customHeight="1" x14ac:dyDescent="0.25">
      <c r="B862" s="125"/>
      <c r="C862" s="126"/>
    </row>
    <row r="863" spans="2:3" ht="26.25" customHeight="1" x14ac:dyDescent="0.25">
      <c r="B863" s="125"/>
      <c r="C863" s="126"/>
    </row>
    <row r="864" spans="2:3" ht="26.25" customHeight="1" x14ac:dyDescent="0.25">
      <c r="B864" s="125"/>
      <c r="C864" s="126"/>
    </row>
    <row r="865" spans="2:3" ht="26.25" customHeight="1" x14ac:dyDescent="0.25">
      <c r="B865" s="125"/>
      <c r="C865" s="126"/>
    </row>
    <row r="866" spans="2:3" ht="26.25" customHeight="1" x14ac:dyDescent="0.25">
      <c r="B866" s="125"/>
      <c r="C866" s="126"/>
    </row>
    <row r="867" spans="2:3" ht="26.25" customHeight="1" x14ac:dyDescent="0.25">
      <c r="B867" s="125"/>
      <c r="C867" s="126"/>
    </row>
    <row r="868" spans="2:3" ht="26.25" customHeight="1" x14ac:dyDescent="0.25">
      <c r="B868" s="125"/>
      <c r="C868" s="126"/>
    </row>
    <row r="869" spans="2:3" ht="26.25" customHeight="1" x14ac:dyDescent="0.25">
      <c r="B869" s="125"/>
      <c r="C869" s="126"/>
    </row>
    <row r="870" spans="2:3" ht="26.25" customHeight="1" x14ac:dyDescent="0.25">
      <c r="B870" s="125"/>
      <c r="C870" s="126"/>
    </row>
    <row r="871" spans="2:3" ht="26.25" customHeight="1" x14ac:dyDescent="0.25">
      <c r="B871" s="125"/>
      <c r="C871" s="126"/>
    </row>
    <row r="872" spans="2:3" ht="26.25" customHeight="1" x14ac:dyDescent="0.25">
      <c r="B872" s="125"/>
      <c r="C872" s="126"/>
    </row>
    <row r="873" spans="2:3" ht="26.25" customHeight="1" x14ac:dyDescent="0.25">
      <c r="B873" s="125"/>
      <c r="C873" s="126"/>
    </row>
    <row r="874" spans="2:3" ht="26.25" customHeight="1" x14ac:dyDescent="0.25">
      <c r="B874" s="125"/>
      <c r="C874" s="126"/>
    </row>
    <row r="875" spans="2:3" ht="26.25" customHeight="1" x14ac:dyDescent="0.25">
      <c r="B875" s="125"/>
      <c r="C875" s="126"/>
    </row>
    <row r="876" spans="2:3" ht="26.25" customHeight="1" x14ac:dyDescent="0.25">
      <c r="B876" s="125"/>
      <c r="C876" s="126"/>
    </row>
    <row r="877" spans="2:3" ht="26.25" customHeight="1" x14ac:dyDescent="0.25">
      <c r="B877" s="125"/>
      <c r="C877" s="126"/>
    </row>
    <row r="878" spans="2:3" ht="26.25" customHeight="1" x14ac:dyDescent="0.25">
      <c r="B878" s="125"/>
      <c r="C878" s="126"/>
    </row>
    <row r="879" spans="2:3" ht="26.25" customHeight="1" x14ac:dyDescent="0.25">
      <c r="B879" s="125"/>
      <c r="C879" s="126"/>
    </row>
    <row r="880" spans="2:3" ht="26.25" customHeight="1" x14ac:dyDescent="0.25">
      <c r="B880" s="125"/>
      <c r="C880" s="126"/>
    </row>
    <row r="881" spans="2:3" ht="26.25" customHeight="1" x14ac:dyDescent="0.25">
      <c r="B881" s="125"/>
      <c r="C881" s="126"/>
    </row>
    <row r="882" spans="2:3" ht="26.25" customHeight="1" x14ac:dyDescent="0.25">
      <c r="B882" s="125"/>
      <c r="C882" s="126"/>
    </row>
    <row r="883" spans="2:3" ht="26.25" customHeight="1" x14ac:dyDescent="0.25">
      <c r="B883" s="125"/>
      <c r="C883" s="126"/>
    </row>
    <row r="884" spans="2:3" ht="26.25" customHeight="1" x14ac:dyDescent="0.25">
      <c r="B884" s="125"/>
      <c r="C884" s="126"/>
    </row>
    <row r="885" spans="2:3" ht="26.25" customHeight="1" x14ac:dyDescent="0.25">
      <c r="B885" s="125"/>
      <c r="C885" s="126"/>
    </row>
    <row r="886" spans="2:3" ht="26.25" customHeight="1" x14ac:dyDescent="0.25">
      <c r="B886" s="125"/>
      <c r="C886" s="126"/>
    </row>
    <row r="887" spans="2:3" ht="26.25" customHeight="1" x14ac:dyDescent="0.25">
      <c r="B887" s="125"/>
      <c r="C887" s="126"/>
    </row>
    <row r="888" spans="2:3" ht="26.25" customHeight="1" x14ac:dyDescent="0.25">
      <c r="B888" s="125"/>
      <c r="C888" s="126"/>
    </row>
    <row r="889" spans="2:3" ht="26.25" customHeight="1" x14ac:dyDescent="0.25">
      <c r="B889" s="125"/>
      <c r="C889" s="126"/>
    </row>
    <row r="890" spans="2:3" ht="26.25" customHeight="1" x14ac:dyDescent="0.25">
      <c r="B890" s="125"/>
      <c r="C890" s="126"/>
    </row>
    <row r="891" spans="2:3" ht="26.25" customHeight="1" x14ac:dyDescent="0.25">
      <c r="B891" s="125"/>
      <c r="C891" s="126"/>
    </row>
    <row r="892" spans="2:3" ht="26.25" customHeight="1" x14ac:dyDescent="0.25">
      <c r="B892" s="125"/>
      <c r="C892" s="126"/>
    </row>
    <row r="893" spans="2:3" ht="26.25" customHeight="1" x14ac:dyDescent="0.25">
      <c r="B893" s="125"/>
      <c r="C893" s="126"/>
    </row>
    <row r="894" spans="2:3" ht="26.25" customHeight="1" x14ac:dyDescent="0.25">
      <c r="B894" s="125"/>
      <c r="C894" s="126"/>
    </row>
    <row r="895" spans="2:3" ht="26.25" customHeight="1" x14ac:dyDescent="0.25">
      <c r="B895" s="125"/>
      <c r="C895" s="126"/>
    </row>
    <row r="896" spans="2:3" ht="26.25" customHeight="1" x14ac:dyDescent="0.25">
      <c r="B896" s="125"/>
      <c r="C896" s="126"/>
    </row>
    <row r="897" spans="2:3" ht="26.25" customHeight="1" x14ac:dyDescent="0.25">
      <c r="B897" s="125"/>
      <c r="C897" s="126"/>
    </row>
    <row r="898" spans="2:3" ht="26.25" customHeight="1" x14ac:dyDescent="0.25">
      <c r="B898" s="125"/>
      <c r="C898" s="126"/>
    </row>
    <row r="899" spans="2:3" ht="26.25" customHeight="1" x14ac:dyDescent="0.25">
      <c r="B899" s="125"/>
      <c r="C899" s="126"/>
    </row>
    <row r="900" spans="2:3" ht="26.25" customHeight="1" x14ac:dyDescent="0.25">
      <c r="B900" s="125"/>
      <c r="C900" s="126"/>
    </row>
    <row r="901" spans="2:3" ht="26.25" customHeight="1" x14ac:dyDescent="0.25">
      <c r="B901" s="125"/>
      <c r="C901" s="126"/>
    </row>
    <row r="902" spans="2:3" ht="26.25" customHeight="1" x14ac:dyDescent="0.25">
      <c r="B902" s="125"/>
      <c r="C902" s="126"/>
    </row>
    <row r="903" spans="2:3" ht="26.25" customHeight="1" x14ac:dyDescent="0.25">
      <c r="B903" s="125"/>
      <c r="C903" s="126"/>
    </row>
    <row r="904" spans="2:3" ht="26.25" customHeight="1" x14ac:dyDescent="0.25">
      <c r="B904" s="125"/>
      <c r="C904" s="126"/>
    </row>
    <row r="905" spans="2:3" ht="26.25" customHeight="1" x14ac:dyDescent="0.25">
      <c r="B905" s="125"/>
      <c r="C905" s="126"/>
    </row>
    <row r="906" spans="2:3" ht="26.25" customHeight="1" x14ac:dyDescent="0.25">
      <c r="B906" s="125"/>
      <c r="C906" s="126"/>
    </row>
    <row r="907" spans="2:3" ht="26.25" customHeight="1" x14ac:dyDescent="0.25">
      <c r="B907" s="125"/>
      <c r="C907" s="126"/>
    </row>
    <row r="908" spans="2:3" ht="26.25" customHeight="1" x14ac:dyDescent="0.25">
      <c r="B908" s="125"/>
      <c r="C908" s="126"/>
    </row>
    <row r="909" spans="2:3" ht="26.25" customHeight="1" x14ac:dyDescent="0.25">
      <c r="B909" s="125"/>
      <c r="C909" s="126"/>
    </row>
    <row r="910" spans="2:3" ht="26.25" customHeight="1" x14ac:dyDescent="0.25">
      <c r="B910" s="125"/>
      <c r="C910" s="126"/>
    </row>
    <row r="911" spans="2:3" ht="26.25" customHeight="1" x14ac:dyDescent="0.25">
      <c r="B911" s="125"/>
      <c r="C911" s="126"/>
    </row>
    <row r="912" spans="2:3" ht="26.25" customHeight="1" x14ac:dyDescent="0.25">
      <c r="B912" s="125"/>
      <c r="C912" s="126"/>
    </row>
    <row r="913" spans="2:3" ht="26.25" customHeight="1" x14ac:dyDescent="0.25">
      <c r="B913" s="125"/>
      <c r="C913" s="126"/>
    </row>
    <row r="914" spans="2:3" ht="26.25" customHeight="1" x14ac:dyDescent="0.25">
      <c r="B914" s="125"/>
      <c r="C914" s="126"/>
    </row>
    <row r="915" spans="2:3" ht="26.25" customHeight="1" x14ac:dyDescent="0.25">
      <c r="B915" s="125"/>
      <c r="C915" s="126"/>
    </row>
    <row r="916" spans="2:3" ht="26.25" customHeight="1" x14ac:dyDescent="0.25">
      <c r="B916" s="125"/>
      <c r="C916" s="126"/>
    </row>
    <row r="917" spans="2:3" ht="26.25" customHeight="1" x14ac:dyDescent="0.25">
      <c r="B917" s="125"/>
      <c r="C917" s="126"/>
    </row>
    <row r="918" spans="2:3" ht="26.25" customHeight="1" x14ac:dyDescent="0.25">
      <c r="B918" s="125"/>
      <c r="C918" s="126"/>
    </row>
    <row r="919" spans="2:3" ht="26.25" customHeight="1" x14ac:dyDescent="0.25">
      <c r="B919" s="125"/>
      <c r="C919" s="126"/>
    </row>
    <row r="920" spans="2:3" ht="26.25" customHeight="1" x14ac:dyDescent="0.25">
      <c r="B920" s="125"/>
      <c r="C920" s="126"/>
    </row>
    <row r="921" spans="2:3" ht="26.25" customHeight="1" x14ac:dyDescent="0.25">
      <c r="B921" s="125"/>
      <c r="C921" s="126"/>
    </row>
    <row r="922" spans="2:3" ht="26.25" customHeight="1" x14ac:dyDescent="0.25">
      <c r="B922" s="125"/>
      <c r="C922" s="126"/>
    </row>
    <row r="923" spans="2:3" ht="26.25" customHeight="1" x14ac:dyDescent="0.25">
      <c r="B923" s="125"/>
      <c r="C923" s="126"/>
    </row>
    <row r="924" spans="2:3" ht="26.25" customHeight="1" x14ac:dyDescent="0.25">
      <c r="B924" s="125"/>
      <c r="C924" s="126"/>
    </row>
    <row r="925" spans="2:3" ht="26.25" customHeight="1" x14ac:dyDescent="0.25">
      <c r="B925" s="125"/>
      <c r="C925" s="126"/>
    </row>
    <row r="926" spans="2:3" ht="26.25" customHeight="1" x14ac:dyDescent="0.25">
      <c r="B926" s="125"/>
      <c r="C926" s="126"/>
    </row>
    <row r="927" spans="2:3" ht="26.25" customHeight="1" x14ac:dyDescent="0.25">
      <c r="B927" s="125"/>
      <c r="C927" s="126"/>
    </row>
    <row r="928" spans="2:3" ht="26.25" customHeight="1" x14ac:dyDescent="0.25">
      <c r="B928" s="125"/>
      <c r="C928" s="126"/>
    </row>
    <row r="929" spans="2:3" ht="26.25" customHeight="1" x14ac:dyDescent="0.25">
      <c r="B929" s="125"/>
      <c r="C929" s="126"/>
    </row>
    <row r="930" spans="2:3" ht="26.25" customHeight="1" x14ac:dyDescent="0.25">
      <c r="B930" s="125"/>
      <c r="C930" s="126"/>
    </row>
    <row r="931" spans="2:3" ht="26.25" customHeight="1" x14ac:dyDescent="0.25">
      <c r="B931" s="125"/>
      <c r="C931" s="126"/>
    </row>
    <row r="932" spans="2:3" ht="26.25" customHeight="1" x14ac:dyDescent="0.25">
      <c r="B932" s="125"/>
      <c r="C932" s="126"/>
    </row>
    <row r="933" spans="2:3" ht="26.25" customHeight="1" x14ac:dyDescent="0.25">
      <c r="B933" s="125"/>
      <c r="C933" s="126"/>
    </row>
    <row r="934" spans="2:3" ht="26.25" customHeight="1" x14ac:dyDescent="0.25">
      <c r="B934" s="125"/>
      <c r="C934" s="126"/>
    </row>
    <row r="935" spans="2:3" ht="26.25" customHeight="1" x14ac:dyDescent="0.25">
      <c r="B935" s="125"/>
      <c r="C935" s="126"/>
    </row>
    <row r="936" spans="2:3" ht="26.25" customHeight="1" x14ac:dyDescent="0.25">
      <c r="B936" s="125"/>
      <c r="C936" s="126"/>
    </row>
    <row r="937" spans="2:3" ht="26.25" customHeight="1" x14ac:dyDescent="0.25">
      <c r="B937" s="125"/>
      <c r="C937" s="126"/>
    </row>
    <row r="938" spans="2:3" ht="26.25" customHeight="1" x14ac:dyDescent="0.25">
      <c r="B938" s="125"/>
      <c r="C938" s="126"/>
    </row>
    <row r="939" spans="2:3" ht="26.25" customHeight="1" x14ac:dyDescent="0.25">
      <c r="B939" s="125"/>
      <c r="C939" s="126"/>
    </row>
    <row r="940" spans="2:3" ht="26.25" customHeight="1" x14ac:dyDescent="0.25">
      <c r="B940" s="125"/>
      <c r="C940" s="126"/>
    </row>
    <row r="941" spans="2:3" ht="26.25" customHeight="1" x14ac:dyDescent="0.25">
      <c r="B941" s="125"/>
      <c r="C941" s="126"/>
    </row>
    <row r="942" spans="2:3" ht="26.25" customHeight="1" x14ac:dyDescent="0.25">
      <c r="B942" s="125"/>
      <c r="C942" s="126"/>
    </row>
    <row r="943" spans="2:3" ht="26.25" customHeight="1" x14ac:dyDescent="0.25">
      <c r="B943" s="125"/>
      <c r="C943" s="126"/>
    </row>
    <row r="944" spans="2:3" ht="26.25" customHeight="1" x14ac:dyDescent="0.25">
      <c r="B944" s="125"/>
      <c r="C944" s="126"/>
    </row>
    <row r="945" spans="2:3" ht="26.25" customHeight="1" x14ac:dyDescent="0.25">
      <c r="B945" s="125"/>
      <c r="C945" s="126"/>
    </row>
    <row r="946" spans="2:3" ht="26.25" customHeight="1" x14ac:dyDescent="0.25">
      <c r="B946" s="125"/>
      <c r="C946" s="126"/>
    </row>
    <row r="947" spans="2:3" ht="26.25" customHeight="1" x14ac:dyDescent="0.25">
      <c r="B947" s="125"/>
      <c r="C947" s="126"/>
    </row>
    <row r="948" spans="2:3" ht="26.25" customHeight="1" x14ac:dyDescent="0.25">
      <c r="B948" s="125"/>
      <c r="C948" s="126"/>
    </row>
    <row r="949" spans="2:3" ht="26.25" customHeight="1" x14ac:dyDescent="0.25">
      <c r="B949" s="125"/>
      <c r="C949" s="126"/>
    </row>
    <row r="950" spans="2:3" ht="26.25" customHeight="1" x14ac:dyDescent="0.25">
      <c r="B950" s="125"/>
      <c r="C950" s="126"/>
    </row>
    <row r="951" spans="2:3" ht="26.25" customHeight="1" x14ac:dyDescent="0.25">
      <c r="B951" s="125"/>
      <c r="C951" s="126"/>
    </row>
    <row r="952" spans="2:3" ht="26.25" customHeight="1" x14ac:dyDescent="0.25">
      <c r="B952" s="125"/>
      <c r="C952" s="126"/>
    </row>
    <row r="953" spans="2:3" ht="26.25" customHeight="1" x14ac:dyDescent="0.25">
      <c r="B953" s="125"/>
      <c r="C953" s="126"/>
    </row>
    <row r="954" spans="2:3" ht="26.25" customHeight="1" x14ac:dyDescent="0.25">
      <c r="B954" s="125"/>
      <c r="C954" s="126"/>
    </row>
    <row r="955" spans="2:3" ht="26.25" customHeight="1" x14ac:dyDescent="0.25">
      <c r="B955" s="125"/>
      <c r="C955" s="126"/>
    </row>
    <row r="956" spans="2:3" ht="26.25" customHeight="1" x14ac:dyDescent="0.25">
      <c r="B956" s="125"/>
      <c r="C956" s="126"/>
    </row>
    <row r="957" spans="2:3" ht="26.25" customHeight="1" x14ac:dyDescent="0.25">
      <c r="B957" s="125"/>
      <c r="C957" s="126"/>
    </row>
    <row r="958" spans="2:3" ht="26.25" customHeight="1" x14ac:dyDescent="0.25">
      <c r="B958" s="125"/>
      <c r="C958" s="126"/>
    </row>
    <row r="959" spans="2:3" ht="26.25" customHeight="1" x14ac:dyDescent="0.25">
      <c r="B959" s="125"/>
      <c r="C959" s="126"/>
    </row>
    <row r="960" spans="2:3" ht="26.25" customHeight="1" x14ac:dyDescent="0.25">
      <c r="B960" s="125"/>
      <c r="C960" s="126"/>
    </row>
    <row r="961" spans="2:3" ht="26.25" customHeight="1" x14ac:dyDescent="0.25">
      <c r="B961" s="125"/>
      <c r="C961" s="126"/>
    </row>
    <row r="962" spans="2:3" ht="26.25" customHeight="1" x14ac:dyDescent="0.25">
      <c r="B962" s="125"/>
      <c r="C962" s="126"/>
    </row>
    <row r="963" spans="2:3" ht="26.25" customHeight="1" x14ac:dyDescent="0.25">
      <c r="B963" s="125"/>
      <c r="C963" s="126"/>
    </row>
    <row r="964" spans="2:3" ht="26.25" customHeight="1" x14ac:dyDescent="0.25">
      <c r="B964" s="125"/>
      <c r="C964" s="126"/>
    </row>
    <row r="965" spans="2:3" ht="26.25" customHeight="1" x14ac:dyDescent="0.25">
      <c r="B965" s="125"/>
      <c r="C965" s="126"/>
    </row>
    <row r="966" spans="2:3" ht="26.25" customHeight="1" x14ac:dyDescent="0.25">
      <c r="B966" s="125"/>
      <c r="C966" s="126"/>
    </row>
    <row r="967" spans="2:3" ht="26.25" customHeight="1" x14ac:dyDescent="0.25">
      <c r="B967" s="125"/>
      <c r="C967" s="126"/>
    </row>
    <row r="968" spans="2:3" ht="26.25" customHeight="1" x14ac:dyDescent="0.25">
      <c r="B968" s="125"/>
      <c r="C968" s="126"/>
    </row>
    <row r="969" spans="2:3" ht="26.25" customHeight="1" x14ac:dyDescent="0.25">
      <c r="B969" s="125"/>
      <c r="C969" s="126"/>
    </row>
    <row r="970" spans="2:3" ht="26.25" customHeight="1" x14ac:dyDescent="0.25">
      <c r="B970" s="125"/>
      <c r="C970" s="126"/>
    </row>
    <row r="971" spans="2:3" ht="26.25" customHeight="1" x14ac:dyDescent="0.25">
      <c r="B971" s="125"/>
      <c r="C971" s="126"/>
    </row>
    <row r="972" spans="2:3" ht="26.25" customHeight="1" x14ac:dyDescent="0.25">
      <c r="B972" s="125"/>
      <c r="C972" s="126"/>
    </row>
    <row r="973" spans="2:3" ht="26.25" customHeight="1" x14ac:dyDescent="0.25">
      <c r="B973" s="125"/>
      <c r="C973" s="126"/>
    </row>
    <row r="974" spans="2:3" ht="26.25" customHeight="1" x14ac:dyDescent="0.25">
      <c r="B974" s="125"/>
      <c r="C974" s="126"/>
    </row>
    <row r="975" spans="2:3" ht="26.25" customHeight="1" x14ac:dyDescent="0.25">
      <c r="B975" s="125"/>
      <c r="C975" s="126"/>
    </row>
    <row r="976" spans="2:3" ht="26.25" customHeight="1" x14ac:dyDescent="0.25">
      <c r="B976" s="125"/>
      <c r="C976" s="126"/>
    </row>
    <row r="977" spans="2:3" ht="26.25" customHeight="1" x14ac:dyDescent="0.25">
      <c r="B977" s="125"/>
      <c r="C977" s="126"/>
    </row>
    <row r="978" spans="2:3" ht="26.25" customHeight="1" x14ac:dyDescent="0.25">
      <c r="B978" s="125"/>
      <c r="C978" s="126"/>
    </row>
    <row r="979" spans="2:3" ht="26.25" customHeight="1" x14ac:dyDescent="0.25">
      <c r="B979" s="125"/>
      <c r="C979" s="126"/>
    </row>
    <row r="980" spans="2:3" ht="26.25" customHeight="1" x14ac:dyDescent="0.25">
      <c r="B980" s="125"/>
      <c r="C980" s="126"/>
    </row>
    <row r="981" spans="2:3" ht="26.25" customHeight="1" x14ac:dyDescent="0.25">
      <c r="B981" s="125"/>
      <c r="C981" s="126"/>
    </row>
    <row r="982" spans="2:3" ht="26.25" customHeight="1" x14ac:dyDescent="0.25">
      <c r="B982" s="125"/>
      <c r="C982" s="126"/>
    </row>
    <row r="983" spans="2:3" ht="26.25" customHeight="1" x14ac:dyDescent="0.25">
      <c r="B983" s="125"/>
      <c r="C983" s="126"/>
    </row>
    <row r="984" spans="2:3" ht="26.25" customHeight="1" x14ac:dyDescent="0.25">
      <c r="B984" s="125"/>
      <c r="C984" s="126"/>
    </row>
    <row r="985" spans="2:3" ht="26.25" customHeight="1" x14ac:dyDescent="0.25">
      <c r="B985" s="125"/>
      <c r="C985" s="126"/>
    </row>
    <row r="986" spans="2:3" ht="26.25" customHeight="1" x14ac:dyDescent="0.25">
      <c r="B986" s="125"/>
      <c r="C986" s="126"/>
    </row>
    <row r="987" spans="2:3" ht="26.25" customHeight="1" x14ac:dyDescent="0.25">
      <c r="B987" s="125"/>
      <c r="C987" s="126"/>
    </row>
    <row r="988" spans="2:3" ht="26.25" customHeight="1" x14ac:dyDescent="0.25">
      <c r="B988" s="125"/>
      <c r="C988" s="126"/>
    </row>
    <row r="989" spans="2:3" ht="26.25" customHeight="1" x14ac:dyDescent="0.25">
      <c r="B989" s="125"/>
      <c r="C989" s="126"/>
    </row>
    <row r="990" spans="2:3" ht="26.25" customHeight="1" x14ac:dyDescent="0.25">
      <c r="B990" s="125"/>
      <c r="C990" s="126"/>
    </row>
    <row r="991" spans="2:3" ht="26.25" customHeight="1" x14ac:dyDescent="0.25">
      <c r="B991" s="125"/>
      <c r="C991" s="126"/>
    </row>
    <row r="992" spans="2:3" ht="26.25" customHeight="1" x14ac:dyDescent="0.25">
      <c r="B992" s="125"/>
      <c r="C992" s="126"/>
    </row>
    <row r="993" spans="2:3" ht="26.25" customHeight="1" x14ac:dyDescent="0.25">
      <c r="B993" s="125"/>
      <c r="C993" s="126"/>
    </row>
    <row r="994" spans="2:3" ht="26.25" customHeight="1" x14ac:dyDescent="0.25">
      <c r="B994" s="125"/>
      <c r="C994" s="126"/>
    </row>
    <row r="995" spans="2:3" ht="26.25" customHeight="1" x14ac:dyDescent="0.25">
      <c r="B995" s="125"/>
      <c r="C995" s="126"/>
    </row>
    <row r="996" spans="2:3" ht="26.25" customHeight="1" x14ac:dyDescent="0.25">
      <c r="B996" s="125"/>
      <c r="C996" s="126"/>
    </row>
    <row r="997" spans="2:3" ht="26.25" customHeight="1" x14ac:dyDescent="0.25">
      <c r="B997" s="125"/>
      <c r="C997" s="126"/>
    </row>
    <row r="998" spans="2:3" ht="26.25" customHeight="1" x14ac:dyDescent="0.25">
      <c r="B998" s="125"/>
      <c r="C998" s="126"/>
    </row>
    <row r="999" spans="2:3" ht="26.25" customHeight="1" x14ac:dyDescent="0.25">
      <c r="B999" s="125"/>
      <c r="C999" s="126"/>
    </row>
    <row r="1000" spans="2:3" ht="26.25" customHeight="1" x14ac:dyDescent="0.25">
      <c r="B1000" s="125"/>
      <c r="C1000" s="126"/>
    </row>
    <row r="1001" spans="2:3" ht="26.25" customHeight="1" x14ac:dyDescent="0.25">
      <c r="B1001" s="125"/>
      <c r="C1001" s="126"/>
    </row>
    <row r="1002" spans="2:3" ht="26.25" customHeight="1" x14ac:dyDescent="0.25">
      <c r="B1002" s="125"/>
      <c r="C1002" s="126"/>
    </row>
    <row r="1003" spans="2:3" ht="26.25" customHeight="1" x14ac:dyDescent="0.25">
      <c r="B1003" s="125"/>
      <c r="C1003" s="126"/>
    </row>
    <row r="1004" spans="2:3" ht="26.25" customHeight="1" x14ac:dyDescent="0.25">
      <c r="B1004" s="125"/>
      <c r="C1004" s="126"/>
    </row>
    <row r="1005" spans="2:3" ht="26.25" customHeight="1" x14ac:dyDescent="0.25">
      <c r="B1005" s="125"/>
      <c r="C1005" s="126"/>
    </row>
    <row r="1006" spans="2:3" ht="26.25" customHeight="1" x14ac:dyDescent="0.25">
      <c r="B1006" s="125"/>
      <c r="C1006" s="126"/>
    </row>
    <row r="1007" spans="2:3" ht="26.25" customHeight="1" x14ac:dyDescent="0.25">
      <c r="B1007" s="125"/>
      <c r="C1007" s="126"/>
    </row>
    <row r="1008" spans="2:3" ht="26.25" customHeight="1" x14ac:dyDescent="0.25">
      <c r="B1008" s="125"/>
      <c r="C1008" s="126"/>
    </row>
    <row r="1009" spans="2:3" ht="26.25" customHeight="1" x14ac:dyDescent="0.25">
      <c r="B1009" s="125"/>
      <c r="C1009" s="126"/>
    </row>
    <row r="1010" spans="2:3" ht="26.25" customHeight="1" x14ac:dyDescent="0.25">
      <c r="B1010" s="125"/>
      <c r="C1010" s="126"/>
    </row>
    <row r="1011" spans="2:3" ht="26.25" customHeight="1" x14ac:dyDescent="0.25">
      <c r="B1011" s="125"/>
      <c r="C1011" s="126"/>
    </row>
    <row r="1012" spans="2:3" ht="26.25" customHeight="1" x14ac:dyDescent="0.25">
      <c r="B1012" s="125"/>
      <c r="C1012" s="126"/>
    </row>
    <row r="1013" spans="2:3" ht="26.25" customHeight="1" x14ac:dyDescent="0.25">
      <c r="B1013" s="125"/>
      <c r="C1013" s="126"/>
    </row>
    <row r="1014" spans="2:3" ht="26.25" customHeight="1" x14ac:dyDescent="0.25">
      <c r="B1014" s="125"/>
      <c r="C1014" s="126"/>
    </row>
    <row r="1015" spans="2:3" ht="26.25" customHeight="1" x14ac:dyDescent="0.25">
      <c r="B1015" s="125"/>
      <c r="C1015" s="126"/>
    </row>
    <row r="1016" spans="2:3" ht="26.25" customHeight="1" x14ac:dyDescent="0.25">
      <c r="B1016" s="125"/>
      <c r="C1016" s="126"/>
    </row>
    <row r="1017" spans="2:3" ht="26.25" customHeight="1" x14ac:dyDescent="0.25">
      <c r="B1017" s="125"/>
      <c r="C1017" s="126"/>
    </row>
    <row r="1018" spans="2:3" ht="26.25" customHeight="1" x14ac:dyDescent="0.25">
      <c r="B1018" s="125"/>
      <c r="C1018" s="126"/>
    </row>
    <row r="1019" spans="2:3" ht="26.25" customHeight="1" x14ac:dyDescent="0.25">
      <c r="B1019" s="125"/>
      <c r="C1019" s="126"/>
    </row>
    <row r="1020" spans="2:3" ht="26.25" customHeight="1" x14ac:dyDescent="0.25">
      <c r="B1020" s="125"/>
      <c r="C1020" s="126"/>
    </row>
    <row r="1021" spans="2:3" ht="26.25" customHeight="1" x14ac:dyDescent="0.25">
      <c r="B1021" s="125"/>
      <c r="C1021" s="126"/>
    </row>
    <row r="1022" spans="2:3" ht="26.25" customHeight="1" x14ac:dyDescent="0.25">
      <c r="B1022" s="125"/>
      <c r="C1022" s="126"/>
    </row>
    <row r="1023" spans="2:3" ht="26.25" customHeight="1" x14ac:dyDescent="0.25">
      <c r="B1023" s="125"/>
      <c r="C1023" s="126"/>
    </row>
    <row r="1024" spans="2:3" ht="26.25" customHeight="1" x14ac:dyDescent="0.25">
      <c r="B1024" s="125"/>
      <c r="C1024" s="126"/>
    </row>
    <row r="1025" spans="2:3" ht="26.25" customHeight="1" x14ac:dyDescent="0.25">
      <c r="B1025" s="125"/>
      <c r="C1025" s="126"/>
    </row>
    <row r="1026" spans="2:3" ht="26.25" customHeight="1" x14ac:dyDescent="0.25">
      <c r="B1026" s="125"/>
      <c r="C1026" s="126"/>
    </row>
    <row r="1027" spans="2:3" ht="26.25" customHeight="1" x14ac:dyDescent="0.25">
      <c r="B1027" s="125"/>
      <c r="C1027" s="126"/>
    </row>
    <row r="1028" spans="2:3" ht="26.25" customHeight="1" x14ac:dyDescent="0.25">
      <c r="B1028" s="125"/>
      <c r="C1028" s="126"/>
    </row>
    <row r="1029" spans="2:3" ht="26.25" customHeight="1" x14ac:dyDescent="0.25">
      <c r="B1029" s="125"/>
      <c r="C1029" s="126"/>
    </row>
    <row r="1030" spans="2:3" ht="26.25" customHeight="1" x14ac:dyDescent="0.25">
      <c r="B1030" s="125"/>
      <c r="C1030" s="126"/>
    </row>
    <row r="1031" spans="2:3" ht="26.25" customHeight="1" x14ac:dyDescent="0.25">
      <c r="B1031" s="125"/>
      <c r="C1031" s="126"/>
    </row>
    <row r="1032" spans="2:3" ht="26.25" customHeight="1" x14ac:dyDescent="0.25">
      <c r="B1032" s="125"/>
      <c r="C1032" s="126"/>
    </row>
    <row r="1033" spans="2:3" ht="26.25" customHeight="1" x14ac:dyDescent="0.25">
      <c r="B1033" s="125"/>
      <c r="C1033" s="126"/>
    </row>
    <row r="1034" spans="2:3" ht="26.25" customHeight="1" x14ac:dyDescent="0.25">
      <c r="B1034" s="125"/>
      <c r="C1034" s="126"/>
    </row>
    <row r="1035" spans="2:3" ht="26.25" customHeight="1" x14ac:dyDescent="0.25">
      <c r="B1035" s="125"/>
      <c r="C1035" s="126"/>
    </row>
    <row r="1036" spans="2:3" ht="26.25" customHeight="1" x14ac:dyDescent="0.25">
      <c r="B1036" s="125"/>
      <c r="C1036" s="126"/>
    </row>
    <row r="1037" spans="2:3" ht="26.25" customHeight="1" x14ac:dyDescent="0.25">
      <c r="B1037" s="125"/>
      <c r="C1037" s="126"/>
    </row>
    <row r="1038" spans="2:3" ht="26.25" customHeight="1" x14ac:dyDescent="0.25">
      <c r="B1038" s="125"/>
      <c r="C1038" s="126"/>
    </row>
    <row r="1039" spans="2:3" ht="26.25" customHeight="1" x14ac:dyDescent="0.25">
      <c r="B1039" s="125"/>
      <c r="C1039" s="126"/>
    </row>
    <row r="1040" spans="2:3" ht="26.25" customHeight="1" x14ac:dyDescent="0.25">
      <c r="B1040" s="125"/>
      <c r="C1040" s="126"/>
    </row>
    <row r="1041" spans="2:3" ht="26.25" customHeight="1" x14ac:dyDescent="0.25">
      <c r="B1041" s="125"/>
      <c r="C1041" s="126"/>
    </row>
    <row r="1042" spans="2:3" ht="26.25" customHeight="1" x14ac:dyDescent="0.25">
      <c r="B1042" s="125"/>
      <c r="C1042" s="126"/>
    </row>
    <row r="1043" spans="2:3" ht="26.25" customHeight="1" x14ac:dyDescent="0.25">
      <c r="B1043" s="125"/>
      <c r="C1043" s="126"/>
    </row>
    <row r="1044" spans="2:3" ht="26.25" customHeight="1" x14ac:dyDescent="0.25">
      <c r="B1044" s="125"/>
      <c r="C1044" s="126"/>
    </row>
    <row r="1045" spans="2:3" ht="26.25" customHeight="1" x14ac:dyDescent="0.25">
      <c r="B1045" s="125"/>
      <c r="C1045" s="126"/>
    </row>
    <row r="1046" spans="2:3" ht="26.25" customHeight="1" x14ac:dyDescent="0.25">
      <c r="B1046" s="125"/>
      <c r="C1046" s="126"/>
    </row>
    <row r="1047" spans="2:3" ht="26.25" customHeight="1" x14ac:dyDescent="0.25">
      <c r="B1047" s="125"/>
      <c r="C1047" s="126"/>
    </row>
    <row r="1048" spans="2:3" ht="26.25" customHeight="1" x14ac:dyDescent="0.25">
      <c r="B1048" s="125"/>
      <c r="C1048" s="126"/>
    </row>
    <row r="1049" spans="2:3" ht="26.25" customHeight="1" x14ac:dyDescent="0.25">
      <c r="B1049" s="125"/>
      <c r="C1049" s="126"/>
    </row>
    <row r="1050" spans="2:3" ht="26.25" customHeight="1" x14ac:dyDescent="0.25">
      <c r="B1050" s="125"/>
      <c r="C1050" s="126"/>
    </row>
    <row r="1051" spans="2:3" ht="26.25" customHeight="1" x14ac:dyDescent="0.25">
      <c r="B1051" s="125"/>
      <c r="C1051" s="126"/>
    </row>
    <row r="1052" spans="2:3" ht="26.25" customHeight="1" x14ac:dyDescent="0.25">
      <c r="B1052" s="125"/>
      <c r="C1052" s="126"/>
    </row>
    <row r="1053" spans="2:3" ht="26.25" customHeight="1" x14ac:dyDescent="0.25">
      <c r="B1053" s="125"/>
      <c r="C1053" s="126"/>
    </row>
    <row r="1054" spans="2:3" ht="26.25" customHeight="1" x14ac:dyDescent="0.25">
      <c r="B1054" s="125"/>
      <c r="C1054" s="126"/>
    </row>
    <row r="1055" spans="2:3" ht="26.25" customHeight="1" x14ac:dyDescent="0.25">
      <c r="B1055" s="125"/>
      <c r="C1055" s="126"/>
    </row>
    <row r="1056" spans="2:3" ht="26.25" customHeight="1" x14ac:dyDescent="0.25">
      <c r="B1056" s="125"/>
      <c r="C1056" s="126"/>
    </row>
    <row r="1057" spans="2:3" ht="26.25" customHeight="1" x14ac:dyDescent="0.25">
      <c r="B1057" s="125"/>
      <c r="C1057" s="126"/>
    </row>
    <row r="1058" spans="2:3" ht="26.25" customHeight="1" x14ac:dyDescent="0.25">
      <c r="B1058" s="125"/>
      <c r="C1058" s="126"/>
    </row>
    <row r="1059" spans="2:3" ht="26.25" customHeight="1" x14ac:dyDescent="0.25">
      <c r="B1059" s="125"/>
      <c r="C1059" s="126"/>
    </row>
    <row r="1060" spans="2:3" ht="26.25" customHeight="1" x14ac:dyDescent="0.25">
      <c r="B1060" s="125"/>
      <c r="C1060" s="126"/>
    </row>
    <row r="1061" spans="2:3" ht="26.25" customHeight="1" x14ac:dyDescent="0.25">
      <c r="B1061" s="125"/>
      <c r="C1061" s="126"/>
    </row>
    <row r="1062" spans="2:3" ht="26.25" customHeight="1" x14ac:dyDescent="0.25">
      <c r="B1062" s="125"/>
      <c r="C1062" s="126"/>
    </row>
    <row r="1063" spans="2:3" ht="26.25" customHeight="1" x14ac:dyDescent="0.25">
      <c r="B1063" s="125"/>
      <c r="C1063" s="126"/>
    </row>
    <row r="1064" spans="2:3" ht="26.25" customHeight="1" x14ac:dyDescent="0.25">
      <c r="B1064" s="125"/>
      <c r="C1064" s="126"/>
    </row>
    <row r="1065" spans="2:3" ht="26.25" customHeight="1" x14ac:dyDescent="0.25">
      <c r="B1065" s="125"/>
      <c r="C1065" s="126"/>
    </row>
    <row r="1066" spans="2:3" ht="26.25" customHeight="1" x14ac:dyDescent="0.25">
      <c r="B1066" s="125"/>
      <c r="C1066" s="126"/>
    </row>
    <row r="1067" spans="2:3" ht="26.25" customHeight="1" x14ac:dyDescent="0.25">
      <c r="B1067" s="125"/>
      <c r="C1067" s="126"/>
    </row>
    <row r="1068" spans="2:3" ht="26.25" customHeight="1" x14ac:dyDescent="0.25">
      <c r="B1068" s="125"/>
      <c r="C1068" s="126"/>
    </row>
    <row r="1069" spans="2:3" ht="26.25" customHeight="1" x14ac:dyDescent="0.25">
      <c r="B1069" s="125"/>
      <c r="C1069" s="126"/>
    </row>
    <row r="1070" spans="2:3" ht="26.25" customHeight="1" x14ac:dyDescent="0.25">
      <c r="B1070" s="125"/>
      <c r="C1070" s="126"/>
    </row>
    <row r="1071" spans="2:3" ht="26.25" customHeight="1" x14ac:dyDescent="0.25">
      <c r="B1071" s="125"/>
      <c r="C1071" s="126"/>
    </row>
    <row r="1072" spans="2:3" ht="26.25" customHeight="1" x14ac:dyDescent="0.25">
      <c r="B1072" s="125"/>
      <c r="C1072" s="126"/>
    </row>
    <row r="1073" spans="2:3" ht="26.25" customHeight="1" x14ac:dyDescent="0.25">
      <c r="B1073" s="125"/>
      <c r="C1073" s="126"/>
    </row>
    <row r="1074" spans="2:3" ht="26.25" customHeight="1" x14ac:dyDescent="0.25">
      <c r="B1074" s="125"/>
      <c r="C1074" s="126"/>
    </row>
    <row r="1075" spans="2:3" ht="26.25" customHeight="1" x14ac:dyDescent="0.25">
      <c r="B1075" s="125"/>
      <c r="C1075" s="126"/>
    </row>
    <row r="1076" spans="2:3" ht="26.25" customHeight="1" x14ac:dyDescent="0.25">
      <c r="B1076" s="125"/>
      <c r="C1076" s="126"/>
    </row>
    <row r="1077" spans="2:3" ht="26.25" customHeight="1" x14ac:dyDescent="0.25">
      <c r="B1077" s="125"/>
      <c r="C1077" s="126"/>
    </row>
    <row r="1078" spans="2:3" ht="26.25" customHeight="1" x14ac:dyDescent="0.25">
      <c r="B1078" s="125"/>
      <c r="C1078" s="126"/>
    </row>
    <row r="1079" spans="2:3" ht="26.25" customHeight="1" x14ac:dyDescent="0.25">
      <c r="B1079" s="125"/>
      <c r="C1079" s="126"/>
    </row>
    <row r="1080" spans="2:3" ht="26.25" customHeight="1" x14ac:dyDescent="0.25">
      <c r="B1080" s="125"/>
      <c r="C1080" s="126"/>
    </row>
    <row r="1081" spans="2:3" ht="26.25" customHeight="1" x14ac:dyDescent="0.25">
      <c r="B1081" s="125"/>
      <c r="C1081" s="126"/>
    </row>
    <row r="1082" spans="2:3" ht="26.25" customHeight="1" x14ac:dyDescent="0.25">
      <c r="B1082" s="125"/>
      <c r="C1082" s="126"/>
    </row>
    <row r="1083" spans="2:3" ht="26.25" customHeight="1" x14ac:dyDescent="0.25">
      <c r="B1083" s="125"/>
      <c r="C1083" s="126"/>
    </row>
    <row r="1084" spans="2:3" ht="26.25" customHeight="1" x14ac:dyDescent="0.25">
      <c r="B1084" s="125"/>
      <c r="C1084" s="126"/>
    </row>
    <row r="1085" spans="2:3" ht="26.25" customHeight="1" x14ac:dyDescent="0.25">
      <c r="B1085" s="125"/>
      <c r="C1085" s="126"/>
    </row>
    <row r="1086" spans="2:3" ht="26.25" customHeight="1" x14ac:dyDescent="0.25">
      <c r="B1086" s="125"/>
      <c r="C1086" s="126"/>
    </row>
    <row r="1087" spans="2:3" ht="26.25" customHeight="1" x14ac:dyDescent="0.25">
      <c r="B1087" s="125"/>
      <c r="C1087" s="126"/>
    </row>
    <row r="1088" spans="2:3" ht="26.25" customHeight="1" x14ac:dyDescent="0.25">
      <c r="B1088" s="125"/>
      <c r="C1088" s="126"/>
    </row>
    <row r="1089" spans="2:3" ht="26.25" customHeight="1" x14ac:dyDescent="0.25">
      <c r="B1089" s="125"/>
      <c r="C1089" s="126"/>
    </row>
    <row r="1090" spans="2:3" ht="26.25" customHeight="1" x14ac:dyDescent="0.25">
      <c r="B1090" s="125"/>
      <c r="C1090" s="126"/>
    </row>
    <row r="1091" spans="2:3" ht="26.25" customHeight="1" x14ac:dyDescent="0.25">
      <c r="B1091" s="125"/>
      <c r="C1091" s="126"/>
    </row>
    <row r="1092" spans="2:3" ht="26.25" customHeight="1" x14ac:dyDescent="0.25">
      <c r="B1092" s="125"/>
      <c r="C1092" s="126"/>
    </row>
    <row r="1093" spans="2:3" ht="26.25" customHeight="1" x14ac:dyDescent="0.25">
      <c r="B1093" s="125"/>
      <c r="C1093" s="126"/>
    </row>
    <row r="1094" spans="2:3" ht="26.25" customHeight="1" x14ac:dyDescent="0.25">
      <c r="B1094" s="125"/>
      <c r="C1094" s="126"/>
    </row>
    <row r="1095" spans="2:3" ht="26.25" customHeight="1" x14ac:dyDescent="0.25">
      <c r="B1095" s="125"/>
      <c r="C1095" s="126"/>
    </row>
    <row r="1096" spans="2:3" ht="26.25" customHeight="1" x14ac:dyDescent="0.25">
      <c r="B1096" s="125"/>
      <c r="C1096" s="126"/>
    </row>
    <row r="1097" spans="2:3" ht="26.25" customHeight="1" x14ac:dyDescent="0.25">
      <c r="B1097" s="125"/>
      <c r="C1097" s="126"/>
    </row>
    <row r="1098" spans="2:3" ht="26.25" customHeight="1" x14ac:dyDescent="0.25">
      <c r="B1098" s="125"/>
      <c r="C1098" s="126"/>
    </row>
    <row r="1099" spans="2:3" ht="26.25" customHeight="1" x14ac:dyDescent="0.25">
      <c r="B1099" s="125"/>
      <c r="C1099" s="126"/>
    </row>
    <row r="1100" spans="2:3" ht="26.25" customHeight="1" x14ac:dyDescent="0.25">
      <c r="B1100" s="125"/>
      <c r="C1100" s="126"/>
    </row>
    <row r="1101" spans="2:3" ht="26.25" customHeight="1" x14ac:dyDescent="0.25">
      <c r="B1101" s="125"/>
      <c r="C1101" s="126"/>
    </row>
    <row r="1102" spans="2:3" ht="26.25" customHeight="1" x14ac:dyDescent="0.25">
      <c r="B1102" s="125"/>
      <c r="C1102" s="126"/>
    </row>
    <row r="1103" spans="2:3" ht="26.25" customHeight="1" x14ac:dyDescent="0.25">
      <c r="B1103" s="125"/>
      <c r="C1103" s="126"/>
    </row>
    <row r="1104" spans="2:3" ht="26.25" customHeight="1" x14ac:dyDescent="0.25">
      <c r="B1104" s="125"/>
      <c r="C1104" s="126"/>
    </row>
    <row r="1105" spans="2:3" ht="26.25" customHeight="1" x14ac:dyDescent="0.25">
      <c r="B1105" s="125"/>
      <c r="C1105" s="126"/>
    </row>
    <row r="1106" spans="2:3" ht="26.25" customHeight="1" x14ac:dyDescent="0.25">
      <c r="B1106" s="125"/>
      <c r="C1106" s="126"/>
    </row>
    <row r="1107" spans="2:3" ht="26.25" customHeight="1" x14ac:dyDescent="0.25">
      <c r="B1107" s="125"/>
      <c r="C1107" s="126"/>
    </row>
  </sheetData>
  <autoFilter ref="B1:D513"/>
  <mergeCells count="1">
    <mergeCell ref="F1:G1"/>
  </mergeCells>
  <conditionalFormatting sqref="A2:A513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{8B2FB697-2939-4E20-BC6F-22F4FE419279}</x14:id>
        </ext>
      </extLst>
    </cfRule>
  </conditionalFormatting>
  <conditionalFormatting sqref="A2:A513">
    <cfRule type="duplicateValues" dxfId="0" priority="9"/>
  </conditionalFormatting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2FB697-2939-4E20-BC6F-22F4FE4192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A2:A513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_Berufliche_Inklusion"/>
    <f:field ref="objsubject" par="" edit="true" text=""/>
    <f:field ref="objcreatedby" par="" text="Leicht, Matthias, LHM, GS-EDI"/>
    <f:field ref="objcreatedat" par="" text="06.09.2019 13:57:51"/>
    <f:field ref="objchangedby" par="" text="Leicht, Matthias, LHM, GS-EDI"/>
    <f:field ref="objmodifiedat" par="" text="06.09.2019 13:57:52"/>
    <f:field ref="doc_FSCFOLIO_1_1001_FieldDocumentNumber" par="" text=""/>
    <f:field ref="doc_FSCFOLIO_1_1001_FieldSubject" par="" edit="true" text=""/>
    <f:field ref="FSCFOLIO_1_1001_FieldCurrentUser" par="" text="Jonas Gluch"/>
    <f:field ref="CCAPRECONFIG_15_1001_Objektname" par="" edit="true" text="Tabelle_Berufliche_Inklusion"/>
    <f:field ref="CHPRECONFIG_1_1001_Objektname" par="" edit="true" text="Tabelle_Berufliche_Inklusion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Légende</vt:lpstr>
      <vt:lpstr>Article</vt:lpstr>
      <vt:lpstr>Catégories principales</vt:lpstr>
      <vt:lpstr>Aperçu détaillé</vt:lpstr>
      <vt:lpstr>'Catégories principales'!Drucktitel</vt:lpstr>
      <vt:lpstr>Légende!Drucktitel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Gluch Jonas GS-EDI</cp:lastModifiedBy>
  <cp:lastPrinted>2018-01-30T16:18:08Z</cp:lastPrinted>
  <dcterms:created xsi:type="dcterms:W3CDTF">2017-12-14T15:18:55Z</dcterms:created>
  <dcterms:modified xsi:type="dcterms:W3CDTF">2019-11-27T08:28:08Z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101</vt:lpwstr>
  </property>
  <property fmtid="{D5CDD505-2E9C-101B-9397-08002B2CF9AE}" pid="9" name="FSC#BSVTEMPL@102.1950:Dossierref">
    <vt:lpwstr>422.21-EBGB</vt:lpwstr>
  </property>
  <property fmtid="{D5CDD505-2E9C-101B-9397-08002B2CF9AE}" pid="10" name="FSC#BSVTEMPL@102.1950:Oursign">
    <vt:lpwstr>422.21-EBGB 06.09.2019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Eidg. Büro für die Gleichstellung von Menschen mit Behinderungen, GS EDI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Inselgasse 1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Eidg. Büro für die Gleichstellung von Menschen mit Behinderungen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Tabelle_Berufliche_Inklusion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Redaktion Internetplattform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422.21-EBGB/Themen der Glei/00005/00007/00007</vt:lpwstr>
  </property>
  <property fmtid="{D5CDD505-2E9C-101B-9397-08002B2CF9AE}" pid="39" name="FSC#EDICFG@15.1700:UniqueSubFileNumber">
    <vt:lpwstr>20193606-0101</vt:lpwstr>
  </property>
  <property fmtid="{D5CDD505-2E9C-101B-9397-08002B2CF9AE}" pid="40" name="FSC#BSVTEMPL@102.1950:DocumentIDEnhanced">
    <vt:lpwstr>422.21-EBGB 06.09.2019 Doknr: 101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Eidg. Büro für die Gleichstellung von Menschen mit Behinderungen</vt:lpwstr>
  </property>
  <property fmtid="{D5CDD505-2E9C-101B-9397-08002B2CF9AE}" pid="43" name="FSC#EDICFG@15.1700:FileRespOrgF">
    <vt:lpwstr>Bureau fédéral de l'égalité pour les personnes handicapées</vt:lpwstr>
  </property>
  <property fmtid="{D5CDD505-2E9C-101B-9397-08002B2CF9AE}" pid="44" name="FSC#EDICFG@15.1700:FileRespOrgE">
    <vt:lpwstr>Eidg. Büro für die Gleichstellung von Menschen mit Behinderungen</vt:lpwstr>
  </property>
  <property fmtid="{D5CDD505-2E9C-101B-9397-08002B2CF9AE}" pid="45" name="FSC#EDICFG@15.1700:FileRespOrgI">
    <vt:lpwstr>Eidg. Büro für die Gleichstellung von Menschen mit Behinderungen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2018</vt:lpwstr>
  </property>
  <property fmtid="{D5CDD505-2E9C-101B-9397-08002B2CF9AE}" pid="54" name="FSC#COOELAK@1.1001:FileRefOrdinal">
    <vt:lpwstr>126</vt:lpwstr>
  </property>
  <property fmtid="{D5CDD505-2E9C-101B-9397-08002B2CF9AE}" pid="55" name="FSC#COOELAK@1.1001:FileRefOU">
    <vt:lpwstr>REG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Leicht Matthias</vt:lpwstr>
  </property>
  <property fmtid="{D5CDD505-2E9C-101B-9397-08002B2CF9AE}" pid="58" name="FSC#COOELAK@1.1001:OwnerExtension">
    <vt:lpwstr>+41 58 483 92 42</vt:lpwstr>
  </property>
  <property fmtid="{D5CDD505-2E9C-101B-9397-08002B2CF9AE}" pid="59" name="FSC#COOELAK@1.1001:OwnerFaxExtension">
    <vt:lpwstr>+41 58 462 44 37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Eidg. Büro für die Gleichstellung von Menschen mit Behinderungen, GS EDI</vt:lpwstr>
  </property>
  <property fmtid="{D5CDD505-2E9C-101B-9397-08002B2CF9AE}" pid="65" name="FSC#COOELAK@1.1001:CreatedAt">
    <vt:lpwstr>06.09.2019</vt:lpwstr>
  </property>
  <property fmtid="{D5CDD505-2E9C-101B-9397-08002B2CF9AE}" pid="66" name="FSC#COOELAK@1.1001:OU">
    <vt:lpwstr>Eidg. Büro für die Gleichstellung von Menschen mit Behinderungen, GS EDI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*COO.2080.102.2.1357224*</vt:lpwstr>
  </property>
  <property fmtid="{D5CDD505-2E9C-101B-9397-08002B2CF9AE}" pid="69" name="FSC#COOELAK@1.1001:RefBarCode">
    <vt:lpwstr>*COO.2080.102.3.1357224*</vt:lpwstr>
  </property>
  <property fmtid="{D5CDD505-2E9C-101B-9397-08002B2CF9AE}" pid="70" name="FSC#COOELAK@1.1001:FileRefBarCode">
    <vt:lpwstr>*422.21-EBGB*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>Cahannes-Kocher Jasmin</vt:lpwstr>
  </property>
  <property fmtid="{D5CDD505-2E9C-101B-9397-08002B2CF9AE}" pid="75" name="FSC#COOELAK@1.1001:ProcessResponsiblePhone">
    <vt:lpwstr>+41 58 462 82 43</vt:lpwstr>
  </property>
  <property fmtid="{D5CDD505-2E9C-101B-9397-08002B2CF9AE}" pid="76" name="FSC#COOELAK@1.1001:ProcessResponsibleMail">
    <vt:lpwstr>jasmin.cahannes-kocher@gs-edi.admin.ch</vt:lpwstr>
  </property>
  <property fmtid="{D5CDD505-2E9C-101B-9397-08002B2CF9AE}" pid="77" name="FSC#COOELAK@1.1001:ProcessResponsibleFax">
    <vt:lpwstr>+41 58 462 44 37</vt:lpwstr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422.21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jonas.gluch@gs-edi.admin.ch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Tabelle_Berufliche_Inklusion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Inselgasse 1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422.21-EBGB/Themen der Glei/00005/00007/00007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COO.2080.102.2.1357224</vt:lpwstr>
  </property>
  <property fmtid="{D5CDD505-2E9C-101B-9397-08002B2CF9AE}" pid="115" name="FSC#FSCFOLIO@1.1001:docpropproject">
    <vt:lpwstr/>
  </property>
</Properties>
</file>